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2" activeTab="3"/>
  </bookViews>
  <sheets>
    <sheet name="Income" sheetId="4" state="hidden" r:id="rId1"/>
    <sheet name="Expense" sheetId="1" state="hidden" r:id="rId2"/>
    <sheet name="Income Budget" sheetId="5" r:id="rId3"/>
    <sheet name="Expense Budget" sheetId="6" r:id="rId4"/>
  </sheets>
  <calcPr calcId="125725"/>
  <customWorkbookViews>
    <customWorkbookView name="Yearly Budget" guid="{3EC4592D-99F1-4D4D-87A4-9F8E335F4B4F}" maximized="1" xWindow="1" yWindow="1" windowWidth="1276" windowHeight="794" activeSheetId="1"/>
  </customWorkbookViews>
</workbook>
</file>

<file path=xl/calcChain.xml><?xml version="1.0" encoding="utf-8"?>
<calcChain xmlns="http://schemas.openxmlformats.org/spreadsheetml/2006/main">
  <c r="C83" i="6"/>
  <c r="D83" s="1"/>
  <c r="B83"/>
  <c r="D69"/>
  <c r="D71"/>
  <c r="D72"/>
  <c r="D73"/>
  <c r="D74"/>
  <c r="D75"/>
  <c r="D76"/>
  <c r="D77"/>
  <c r="D78"/>
  <c r="D79"/>
  <c r="D80"/>
  <c r="D81"/>
  <c r="B69"/>
  <c r="B71"/>
  <c r="B72"/>
  <c r="B73"/>
  <c r="B74"/>
  <c r="B75"/>
  <c r="B76"/>
  <c r="B77"/>
  <c r="B78"/>
  <c r="B79"/>
  <c r="B80"/>
  <c r="B81"/>
  <c r="C32" i="5"/>
  <c r="P5" i="4"/>
  <c r="N5"/>
  <c r="P4"/>
  <c r="N4"/>
  <c r="D5" i="6"/>
  <c r="D7"/>
  <c r="D9"/>
  <c r="D11"/>
  <c r="D13"/>
  <c r="D16"/>
  <c r="D19"/>
  <c r="D22"/>
  <c r="D24"/>
  <c r="D26"/>
  <c r="D29"/>
  <c r="D32"/>
  <c r="D34"/>
  <c r="D36"/>
  <c r="D39"/>
  <c r="D42"/>
  <c r="D44"/>
  <c r="D46"/>
  <c r="D48"/>
  <c r="D50"/>
  <c r="D53"/>
  <c r="D55"/>
  <c r="D57"/>
  <c r="D59"/>
  <c r="D61"/>
  <c r="D63"/>
  <c r="D65"/>
  <c r="D67"/>
  <c r="D3"/>
  <c r="P6" i="1"/>
  <c r="P8"/>
  <c r="P10"/>
  <c r="P12"/>
  <c r="P15"/>
  <c r="P17"/>
  <c r="P19"/>
  <c r="P22"/>
  <c r="P24"/>
  <c r="P26"/>
  <c r="P29"/>
  <c r="P32"/>
  <c r="P34"/>
  <c r="P36"/>
  <c r="P39"/>
  <c r="P42"/>
  <c r="P44"/>
  <c r="P46"/>
  <c r="P48"/>
  <c r="P50"/>
  <c r="P52"/>
  <c r="P54"/>
  <c r="P56"/>
  <c r="P58"/>
  <c r="P60"/>
  <c r="P62"/>
  <c r="P64"/>
  <c r="P66"/>
  <c r="P68"/>
  <c r="P70"/>
  <c r="N4"/>
  <c r="P4" s="1"/>
  <c r="N5"/>
  <c r="P5" s="1"/>
  <c r="N6"/>
  <c r="N7"/>
  <c r="P7" s="1"/>
  <c r="N8"/>
  <c r="N9"/>
  <c r="P9" s="1"/>
  <c r="N10"/>
  <c r="N11"/>
  <c r="P11" s="1"/>
  <c r="N12"/>
  <c r="N13"/>
  <c r="P13" s="1"/>
  <c r="N15"/>
  <c r="N16"/>
  <c r="P16" s="1"/>
  <c r="N17"/>
  <c r="N18"/>
  <c r="P18" s="1"/>
  <c r="N19"/>
  <c r="N20"/>
  <c r="P20" s="1"/>
  <c r="N22"/>
  <c r="N23"/>
  <c r="P23" s="1"/>
  <c r="N24"/>
  <c r="N25"/>
  <c r="P25" s="1"/>
  <c r="N26"/>
  <c r="N27"/>
  <c r="P27" s="1"/>
  <c r="N29"/>
  <c r="N30"/>
  <c r="P30" s="1"/>
  <c r="N32"/>
  <c r="N33"/>
  <c r="P33" s="1"/>
  <c r="N34"/>
  <c r="N35"/>
  <c r="P35" s="1"/>
  <c r="N36"/>
  <c r="N37"/>
  <c r="P37" s="1"/>
  <c r="N39"/>
  <c r="N40"/>
  <c r="P40" s="1"/>
  <c r="N42"/>
  <c r="N43"/>
  <c r="P43" s="1"/>
  <c r="N44"/>
  <c r="N45"/>
  <c r="P45" s="1"/>
  <c r="N46"/>
  <c r="N47"/>
  <c r="P47" s="1"/>
  <c r="N48"/>
  <c r="N49"/>
  <c r="P49" s="1"/>
  <c r="N50"/>
  <c r="N51"/>
  <c r="P51" s="1"/>
  <c r="N52"/>
  <c r="N53"/>
  <c r="P53" s="1"/>
  <c r="N54"/>
  <c r="N55"/>
  <c r="P55" s="1"/>
  <c r="N56"/>
  <c r="N57"/>
  <c r="P57" s="1"/>
  <c r="N58"/>
  <c r="N59"/>
  <c r="P59" s="1"/>
  <c r="N60"/>
  <c r="N61"/>
  <c r="P61" s="1"/>
  <c r="N62"/>
  <c r="N63"/>
  <c r="P63" s="1"/>
  <c r="N64"/>
  <c r="N65"/>
  <c r="P65" s="1"/>
  <c r="N66"/>
  <c r="N67"/>
  <c r="P67" s="1"/>
  <c r="N68"/>
  <c r="N69"/>
  <c r="P69" s="1"/>
  <c r="N70"/>
  <c r="B4" i="6"/>
  <c r="D4" s="1"/>
  <c r="B5"/>
  <c r="B6"/>
  <c r="D6" s="1"/>
  <c r="B7"/>
  <c r="B8"/>
  <c r="D8" s="1"/>
  <c r="B9"/>
  <c r="B10"/>
  <c r="D10" s="1"/>
  <c r="B11"/>
  <c r="B12"/>
  <c r="D12" s="1"/>
  <c r="B13"/>
  <c r="B15"/>
  <c r="D15" s="1"/>
  <c r="B16"/>
  <c r="B18"/>
  <c r="D18" s="1"/>
  <c r="B19"/>
  <c r="B20"/>
  <c r="D20" s="1"/>
  <c r="B22"/>
  <c r="B23"/>
  <c r="D23" s="1"/>
  <c r="B24"/>
  <c r="B25"/>
  <c r="D25" s="1"/>
  <c r="B26"/>
  <c r="B27"/>
  <c r="D27" s="1"/>
  <c r="B29"/>
  <c r="B30"/>
  <c r="D30" s="1"/>
  <c r="B32"/>
  <c r="B33"/>
  <c r="D33" s="1"/>
  <c r="B34"/>
  <c r="B35"/>
  <c r="D35" s="1"/>
  <c r="B36"/>
  <c r="B37"/>
  <c r="D37" s="1"/>
  <c r="B39"/>
  <c r="B40"/>
  <c r="D40" s="1"/>
  <c r="B42"/>
  <c r="B43"/>
  <c r="D43" s="1"/>
  <c r="B44"/>
  <c r="B45"/>
  <c r="D45" s="1"/>
  <c r="B46"/>
  <c r="B47"/>
  <c r="D47" s="1"/>
  <c r="B48"/>
  <c r="B49"/>
  <c r="D49" s="1"/>
  <c r="B50"/>
  <c r="B51"/>
  <c r="D51" s="1"/>
  <c r="B53"/>
  <c r="B54"/>
  <c r="D54" s="1"/>
  <c r="B55"/>
  <c r="B56"/>
  <c r="D56" s="1"/>
  <c r="B57"/>
  <c r="B58"/>
  <c r="D58" s="1"/>
  <c r="B59"/>
  <c r="B60"/>
  <c r="D60" s="1"/>
  <c r="B61"/>
  <c r="B62"/>
  <c r="D62" s="1"/>
  <c r="B63"/>
  <c r="B64"/>
  <c r="D64" s="1"/>
  <c r="B65"/>
  <c r="B66"/>
  <c r="D66" s="1"/>
  <c r="B67"/>
  <c r="B68"/>
  <c r="D68" s="1"/>
  <c r="B3"/>
  <c r="P3" i="4"/>
  <c r="B7" i="5"/>
  <c r="D7" s="1"/>
  <c r="B8"/>
  <c r="D8" s="1"/>
  <c r="B9"/>
  <c r="D9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2"/>
  <c r="D22" s="1"/>
  <c r="B23"/>
  <c r="D23" s="1"/>
  <c r="B24"/>
  <c r="D24" s="1"/>
  <c r="B25"/>
  <c r="D25" s="1"/>
  <c r="B26"/>
  <c r="D26" s="1"/>
  <c r="B28"/>
  <c r="D28" s="1"/>
  <c r="B30"/>
  <c r="D30" s="1"/>
  <c r="B32"/>
  <c r="D32" s="1"/>
  <c r="B3"/>
  <c r="D3" s="1"/>
  <c r="O32" i="4" l="1"/>
  <c r="N31"/>
  <c r="P31" s="1"/>
  <c r="N30"/>
  <c r="P30" s="1"/>
  <c r="N28"/>
  <c r="P28" s="1"/>
  <c r="N26"/>
  <c r="P26" s="1"/>
  <c r="N25"/>
  <c r="P25" s="1"/>
  <c r="N24"/>
  <c r="P24" s="1"/>
  <c r="N23"/>
  <c r="P23" s="1"/>
  <c r="N22"/>
  <c r="P22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9"/>
  <c r="P9" s="1"/>
  <c r="N8"/>
  <c r="P8" s="1"/>
  <c r="N7"/>
  <c r="P7" s="1"/>
  <c r="N3"/>
  <c r="N3" i="1"/>
  <c r="P3" s="1"/>
  <c r="N32" i="4" l="1"/>
  <c r="P32" s="1"/>
</calcChain>
</file>

<file path=xl/sharedStrings.xml><?xml version="1.0" encoding="utf-8"?>
<sst xmlns="http://schemas.openxmlformats.org/spreadsheetml/2006/main" count="238" uniqueCount="109">
  <si>
    <t>Budget Amount</t>
  </si>
  <si>
    <t>Budget remaining</t>
  </si>
  <si>
    <t>Category</t>
  </si>
  <si>
    <t>Income: Admin</t>
  </si>
  <si>
    <t>Interest</t>
  </si>
  <si>
    <t>Income: Fundraising</t>
  </si>
  <si>
    <t>Art Night</t>
  </si>
  <si>
    <t>Carnival</t>
  </si>
  <si>
    <t>Amazon Rebate</t>
  </si>
  <si>
    <t>Escript</t>
  </si>
  <si>
    <t>Matching Funds</t>
  </si>
  <si>
    <t>Pass the Hat</t>
  </si>
  <si>
    <t>Picture Day rebate</t>
  </si>
  <si>
    <t>Popcorn</t>
  </si>
  <si>
    <t>Retail Rebate</t>
  </si>
  <si>
    <t>Used Book Fair</t>
  </si>
  <si>
    <t>Walk A Thon</t>
  </si>
  <si>
    <t>Income: PTSA Fees</t>
  </si>
  <si>
    <t>$5 non-Member fee</t>
  </si>
  <si>
    <t>Membership Dues</t>
  </si>
  <si>
    <t>Membership Sponsor</t>
  </si>
  <si>
    <t>Income: Family Events</t>
  </si>
  <si>
    <t>Pancake Breakfast</t>
  </si>
  <si>
    <t>Parent Education</t>
  </si>
  <si>
    <t>Total</t>
  </si>
  <si>
    <t>Income: Library Programs</t>
  </si>
  <si>
    <t>Birthday Book Club</t>
  </si>
  <si>
    <t>Income: After School Programs</t>
  </si>
  <si>
    <t>Enrichment Classes</t>
  </si>
  <si>
    <t xml:space="preserve">Income Total </t>
  </si>
  <si>
    <t xml:space="preserve">Expenses: Administration </t>
  </si>
  <si>
    <t>Annual Corp Report</t>
  </si>
  <si>
    <t>Bank and online Fees</t>
  </si>
  <si>
    <t>Cheritable Solicitation</t>
  </si>
  <si>
    <t>Electronic Comm</t>
  </si>
  <si>
    <t>General Equip</t>
  </si>
  <si>
    <t>Insurance</t>
  </si>
  <si>
    <t>Postage</t>
  </si>
  <si>
    <t>Presidents Fund</t>
  </si>
  <si>
    <t>Supplies</t>
  </si>
  <si>
    <t>Tax Prep</t>
  </si>
  <si>
    <t>Thank you/Memorial</t>
  </si>
  <si>
    <t>Expenses: Operating Fund</t>
  </si>
  <si>
    <t>Basic Operating Fund</t>
  </si>
  <si>
    <t>Uncleared Checks</t>
  </si>
  <si>
    <t>Expenses: PTA Membership fees</t>
  </si>
  <si>
    <t>Membership Fees</t>
  </si>
  <si>
    <t>Supplies &amp; postage</t>
  </si>
  <si>
    <t>Expenses: PTA Fees</t>
  </si>
  <si>
    <t>Mariners Game</t>
  </si>
  <si>
    <t>Citizens Levy</t>
  </si>
  <si>
    <t>Founders Day lunch</t>
  </si>
  <si>
    <t>Legislative Assembly</t>
  </si>
  <si>
    <t>Lunch Servers Permit</t>
  </si>
  <si>
    <t>LWSD Foundation</t>
  </si>
  <si>
    <t>State Convention</t>
  </si>
  <si>
    <t>Expenses: PTSA Scholarships</t>
  </si>
  <si>
    <t>Council Scholarship</t>
  </si>
  <si>
    <t>Council Basket</t>
  </si>
  <si>
    <t>Box Top Supplies</t>
  </si>
  <si>
    <t>Box Top Prizes</t>
  </si>
  <si>
    <t>Pass The Hat</t>
  </si>
  <si>
    <t>Walk-a-Thon</t>
  </si>
  <si>
    <t xml:space="preserve">Expenses: Community Fundraising </t>
  </si>
  <si>
    <t>Expenses: Library Support</t>
  </si>
  <si>
    <t>New Book Fair</t>
  </si>
  <si>
    <t>Expenses: Family Events</t>
  </si>
  <si>
    <t>Art-International Night</t>
  </si>
  <si>
    <t>Dads &amp; Donuts</t>
  </si>
  <si>
    <t>Fall Family Event</t>
  </si>
  <si>
    <t>Gingerbread House Contest</t>
  </si>
  <si>
    <t>Ice Cream Social</t>
  </si>
  <si>
    <t>Science Night</t>
  </si>
  <si>
    <t>Talent Show</t>
  </si>
  <si>
    <t>5th Grade Promotion</t>
  </si>
  <si>
    <t>Agendas</t>
  </si>
  <si>
    <t>Assemblies &amp; Author Visits</t>
  </si>
  <si>
    <t>Class Funds ($200 / new teacher)</t>
  </si>
  <si>
    <t>Class Funds ($300 / class)</t>
  </si>
  <si>
    <t>Grants</t>
  </si>
  <si>
    <t>IA Funds ($50 / IA)</t>
  </si>
  <si>
    <t>Math Support</t>
  </si>
  <si>
    <t>Mead Family Support</t>
  </si>
  <si>
    <t>Pantry Packs</t>
  </si>
  <si>
    <t>Patrol Equipment &amp; Appreciation</t>
  </si>
  <si>
    <t>PE Equipment</t>
  </si>
  <si>
    <t>Playground Equipment</t>
  </si>
  <si>
    <t>Reading Support</t>
  </si>
  <si>
    <t>Student Financial Aid</t>
  </si>
  <si>
    <t>Teacher Stipends</t>
  </si>
  <si>
    <t>Water for Portables</t>
  </si>
  <si>
    <t>Difference from Budget</t>
  </si>
  <si>
    <t>Expenses: Total</t>
  </si>
  <si>
    <t>Box Tops for Education</t>
  </si>
  <si>
    <t>Carryover from Checking</t>
  </si>
  <si>
    <t>Carryover from Savings</t>
  </si>
  <si>
    <t>Expense: Committees</t>
  </si>
  <si>
    <t>Expenses: PTSA Funded Projects/Services</t>
  </si>
  <si>
    <t>Art Start</t>
  </si>
  <si>
    <t>Business Days</t>
  </si>
  <si>
    <t>Emergency Supplies</t>
  </si>
  <si>
    <t>Enrichment classes</t>
  </si>
  <si>
    <t>Field Day</t>
  </si>
  <si>
    <t xml:space="preserve">Hospitality </t>
  </si>
  <si>
    <t>Reflections</t>
  </si>
  <si>
    <t>Running Club</t>
  </si>
  <si>
    <t>School Beautification</t>
  </si>
  <si>
    <t>Staff Appreciation</t>
  </si>
  <si>
    <t>Volunteer (Awards)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</si>
</sst>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Fill="1" applyBorder="1"/>
    <xf numFmtId="0" fontId="0" fillId="0" borderId="1" xfId="0" applyFill="1" applyBorder="1"/>
    <xf numFmtId="0" fontId="1" fillId="0" borderId="4" xfId="0" applyFont="1" applyBorder="1" applyAlignment="1">
      <alignment horizontal="center" wrapText="1"/>
    </xf>
    <xf numFmtId="0" fontId="0" fillId="0" borderId="10" xfId="0" applyBorder="1"/>
    <xf numFmtId="0" fontId="1" fillId="0" borderId="3" xfId="0" applyFont="1" applyBorder="1"/>
    <xf numFmtId="0" fontId="1" fillId="0" borderId="6" xfId="0" applyFont="1" applyBorder="1"/>
    <xf numFmtId="0" fontId="0" fillId="2" borderId="0" xfId="0" applyFill="1"/>
    <xf numFmtId="0" fontId="1" fillId="3" borderId="2" xfId="0" applyFont="1" applyFill="1" applyBorder="1"/>
    <xf numFmtId="0" fontId="0" fillId="3" borderId="8" xfId="0" applyFill="1" applyBorder="1"/>
    <xf numFmtId="0" fontId="0" fillId="3" borderId="0" xfId="0" applyFill="1"/>
    <xf numFmtId="0" fontId="1" fillId="4" borderId="2" xfId="0" applyFont="1" applyFill="1" applyBorder="1"/>
    <xf numFmtId="0" fontId="0" fillId="4" borderId="8" xfId="0" applyFill="1" applyBorder="1"/>
    <xf numFmtId="0" fontId="0" fillId="4" borderId="0" xfId="0" applyFill="1"/>
    <xf numFmtId="0" fontId="0" fillId="4" borderId="11" xfId="0" applyFill="1" applyBorder="1"/>
    <xf numFmtId="0" fontId="0" fillId="4" borderId="6" xfId="0" applyFill="1" applyBorder="1"/>
    <xf numFmtId="0" fontId="0" fillId="4" borderId="12" xfId="0" applyFill="1" applyBorder="1"/>
    <xf numFmtId="0" fontId="0" fillId="4" borderId="13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4" xfId="0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/>
    <xf numFmtId="0" fontId="0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zoomScaleNormal="100" workbookViewId="0">
      <pane xSplit="1" topLeftCell="B1" activePane="topRight" state="frozen"/>
      <selection pane="topRight" activeCell="O1" sqref="O1:O1048576"/>
    </sheetView>
  </sheetViews>
  <sheetFormatPr defaultRowHeight="15"/>
  <cols>
    <col min="1" max="1" width="28.7109375" style="3" bestFit="1" customWidth="1"/>
    <col min="14" max="15" width="9.140625" style="10"/>
    <col min="16" max="16" width="11" style="10" customWidth="1"/>
  </cols>
  <sheetData>
    <row r="1" spans="1:16" s="2" customFormat="1" ht="30.75" customHeight="1" thickBot="1">
      <c r="A1" s="2" t="s">
        <v>2</v>
      </c>
      <c r="B1" s="1">
        <v>42186</v>
      </c>
      <c r="C1" s="1">
        <v>42217</v>
      </c>
      <c r="D1" s="1">
        <v>42248</v>
      </c>
      <c r="E1" s="1">
        <v>42278</v>
      </c>
      <c r="F1" s="1">
        <v>42309</v>
      </c>
      <c r="G1" s="1">
        <v>42339</v>
      </c>
      <c r="H1" s="1">
        <v>42370</v>
      </c>
      <c r="I1" s="1">
        <v>42401</v>
      </c>
      <c r="J1" s="1">
        <v>42430</v>
      </c>
      <c r="K1" s="1">
        <v>42461</v>
      </c>
      <c r="L1" s="1">
        <v>42491</v>
      </c>
      <c r="M1" s="1">
        <v>42522</v>
      </c>
      <c r="N1" s="9" t="s">
        <v>24</v>
      </c>
      <c r="O1" s="9" t="s">
        <v>0</v>
      </c>
      <c r="P1" s="9" t="s">
        <v>1</v>
      </c>
    </row>
    <row r="2" spans="1:16" s="5" customFormat="1" ht="15.75" thickBot="1">
      <c r="A2" s="4" t="s">
        <v>3</v>
      </c>
      <c r="N2" s="10"/>
      <c r="O2" s="10"/>
      <c r="P2" s="10"/>
    </row>
    <row r="3" spans="1:16" s="7" customFormat="1">
      <c r="A3" s="7" t="s">
        <v>4</v>
      </c>
      <c r="N3" s="10">
        <f>SUM(B3:M3)</f>
        <v>0</v>
      </c>
      <c r="O3" s="10">
        <v>3</v>
      </c>
      <c r="P3" s="10">
        <f t="shared" ref="P3:P32" si="0">SUM(N3-O3)</f>
        <v>-3</v>
      </c>
    </row>
    <row r="4" spans="1:16" s="7" customFormat="1">
      <c r="A4" s="7" t="s">
        <v>94</v>
      </c>
      <c r="N4" s="10">
        <f>SUM(B4:M4)</f>
        <v>0</v>
      </c>
      <c r="O4" s="10"/>
      <c r="P4" s="10">
        <f t="shared" si="0"/>
        <v>0</v>
      </c>
    </row>
    <row r="5" spans="1:16" s="7" customFormat="1" ht="15.75" thickBot="1">
      <c r="A5" s="7" t="s">
        <v>95</v>
      </c>
      <c r="N5" s="10">
        <f>SUM(B5:M5)</f>
        <v>0</v>
      </c>
      <c r="O5" s="10">
        <v>10000</v>
      </c>
      <c r="P5" s="10">
        <f t="shared" si="0"/>
        <v>-10000</v>
      </c>
    </row>
    <row r="6" spans="1:16" s="5" customFormat="1" ht="15.75" thickBot="1">
      <c r="A6" s="4" t="s">
        <v>17</v>
      </c>
      <c r="N6" s="10"/>
      <c r="O6" s="10"/>
      <c r="P6" s="10"/>
    </row>
    <row r="7" spans="1:16" s="7" customFormat="1">
      <c r="A7" s="7" t="s">
        <v>18</v>
      </c>
      <c r="N7" s="10">
        <f t="shared" ref="N7:N31" si="1">SUM(B7:M7)</f>
        <v>0</v>
      </c>
      <c r="O7" s="10">
        <v>150</v>
      </c>
      <c r="P7" s="10">
        <f t="shared" si="0"/>
        <v>-150</v>
      </c>
    </row>
    <row r="8" spans="1:16" s="7" customFormat="1">
      <c r="A8" s="8" t="s">
        <v>19</v>
      </c>
      <c r="N8" s="10">
        <f t="shared" si="1"/>
        <v>0</v>
      </c>
      <c r="O8" s="10">
        <v>8000</v>
      </c>
      <c r="P8" s="10">
        <f t="shared" si="0"/>
        <v>-8000</v>
      </c>
    </row>
    <row r="9" spans="1:16" s="7" customFormat="1" ht="15.75" thickBot="1">
      <c r="A9" s="8" t="s">
        <v>20</v>
      </c>
      <c r="N9" s="10">
        <f t="shared" si="1"/>
        <v>0</v>
      </c>
      <c r="O9" s="10">
        <v>250</v>
      </c>
      <c r="P9" s="10">
        <f t="shared" si="0"/>
        <v>-250</v>
      </c>
    </row>
    <row r="10" spans="1:16" s="5" customFormat="1" ht="15.75" thickBot="1">
      <c r="A10" s="4" t="s">
        <v>5</v>
      </c>
      <c r="N10" s="10"/>
      <c r="O10" s="10"/>
      <c r="P10" s="10"/>
    </row>
    <row r="11" spans="1:16">
      <c r="A11" t="s">
        <v>8</v>
      </c>
      <c r="N11" s="10">
        <f t="shared" si="1"/>
        <v>0</v>
      </c>
      <c r="O11" s="10">
        <v>1000</v>
      </c>
      <c r="P11" s="10">
        <f t="shared" si="0"/>
        <v>-1000</v>
      </c>
    </row>
    <row r="12" spans="1:16">
      <c r="A12" t="s">
        <v>93</v>
      </c>
      <c r="N12" s="10">
        <f t="shared" si="1"/>
        <v>0</v>
      </c>
      <c r="O12" s="10">
        <v>1500</v>
      </c>
      <c r="P12" s="10">
        <f t="shared" si="0"/>
        <v>-1500</v>
      </c>
    </row>
    <row r="13" spans="1:16">
      <c r="A13" t="s">
        <v>9</v>
      </c>
      <c r="N13" s="10">
        <f t="shared" si="1"/>
        <v>0</v>
      </c>
      <c r="O13" s="10">
        <v>1500</v>
      </c>
      <c r="P13" s="10">
        <f t="shared" si="0"/>
        <v>-1500</v>
      </c>
    </row>
    <row r="14" spans="1:16">
      <c r="A14" t="s">
        <v>10</v>
      </c>
      <c r="N14" s="10">
        <f t="shared" si="1"/>
        <v>0</v>
      </c>
      <c r="O14" s="10">
        <v>7000</v>
      </c>
      <c r="P14" s="10">
        <f t="shared" si="0"/>
        <v>-7000</v>
      </c>
    </row>
    <row r="15" spans="1:16">
      <c r="A15" t="s">
        <v>11</v>
      </c>
      <c r="N15" s="10">
        <f t="shared" si="1"/>
        <v>0</v>
      </c>
      <c r="O15" s="10">
        <v>8000</v>
      </c>
      <c r="P15" s="10">
        <f t="shared" si="0"/>
        <v>-8000</v>
      </c>
    </row>
    <row r="16" spans="1:16">
      <c r="A16" t="s">
        <v>12</v>
      </c>
      <c r="N16" s="10">
        <f t="shared" si="1"/>
        <v>0</v>
      </c>
      <c r="O16" s="10">
        <v>400</v>
      </c>
      <c r="P16" s="10">
        <f t="shared" si="0"/>
        <v>-400</v>
      </c>
    </row>
    <row r="17" spans="1:16">
      <c r="A17" t="s">
        <v>13</v>
      </c>
      <c r="N17" s="10">
        <f t="shared" si="1"/>
        <v>0</v>
      </c>
      <c r="O17" s="10">
        <v>850</v>
      </c>
      <c r="P17" s="10">
        <f t="shared" si="0"/>
        <v>-850</v>
      </c>
    </row>
    <row r="18" spans="1:16">
      <c r="A18" t="s">
        <v>14</v>
      </c>
      <c r="N18" s="10">
        <f t="shared" si="1"/>
        <v>0</v>
      </c>
      <c r="O18" s="10">
        <v>500</v>
      </c>
      <c r="P18" s="10">
        <f t="shared" si="0"/>
        <v>-500</v>
      </c>
    </row>
    <row r="19" spans="1:16">
      <c r="A19" t="s">
        <v>15</v>
      </c>
      <c r="N19" s="10">
        <f t="shared" si="1"/>
        <v>0</v>
      </c>
      <c r="O19" s="10">
        <v>1200</v>
      </c>
      <c r="P19" s="10">
        <f t="shared" si="0"/>
        <v>-1200</v>
      </c>
    </row>
    <row r="20" spans="1:16" ht="15.75" thickBot="1">
      <c r="A20" t="s">
        <v>16</v>
      </c>
      <c r="N20" s="10">
        <f t="shared" si="1"/>
        <v>0</v>
      </c>
      <c r="O20" s="10">
        <v>35000</v>
      </c>
      <c r="P20" s="10">
        <f t="shared" si="0"/>
        <v>-35000</v>
      </c>
    </row>
    <row r="21" spans="1:16" s="5" customFormat="1" ht="15.75" thickBot="1">
      <c r="A21" s="4" t="s">
        <v>21</v>
      </c>
      <c r="N21" s="10"/>
      <c r="O21" s="10"/>
      <c r="P21" s="10"/>
    </row>
    <row r="22" spans="1:16">
      <c r="A22" s="8" t="s">
        <v>6</v>
      </c>
      <c r="N22" s="10">
        <f t="shared" si="1"/>
        <v>0</v>
      </c>
      <c r="O22" s="10">
        <v>200</v>
      </c>
      <c r="P22" s="10">
        <f t="shared" si="0"/>
        <v>-200</v>
      </c>
    </row>
    <row r="23" spans="1:16">
      <c r="A23" s="8" t="s">
        <v>7</v>
      </c>
      <c r="N23" s="10">
        <f t="shared" si="1"/>
        <v>0</v>
      </c>
      <c r="O23" s="10">
        <v>200</v>
      </c>
      <c r="P23" s="10">
        <f t="shared" si="0"/>
        <v>-200</v>
      </c>
    </row>
    <row r="24" spans="1:16">
      <c r="A24" s="8" t="s">
        <v>49</v>
      </c>
      <c r="N24" s="10">
        <f t="shared" si="1"/>
        <v>0</v>
      </c>
      <c r="O24" s="10">
        <v>3000</v>
      </c>
      <c r="P24" s="10">
        <f t="shared" si="0"/>
        <v>-3000</v>
      </c>
    </row>
    <row r="25" spans="1:16">
      <c r="A25" s="8" t="s">
        <v>22</v>
      </c>
      <c r="N25" s="10">
        <f t="shared" si="1"/>
        <v>0</v>
      </c>
      <c r="O25" s="10">
        <v>1500</v>
      </c>
      <c r="P25" s="10">
        <f t="shared" si="0"/>
        <v>-1500</v>
      </c>
    </row>
    <row r="26" spans="1:16" ht="15.75" thickBot="1">
      <c r="A26" s="8" t="s">
        <v>23</v>
      </c>
      <c r="N26" s="11">
        <f t="shared" si="1"/>
        <v>0</v>
      </c>
      <c r="O26" s="11">
        <v>500</v>
      </c>
      <c r="P26" s="10">
        <f t="shared" si="0"/>
        <v>-500</v>
      </c>
    </row>
    <row r="27" spans="1:16" s="5" customFormat="1" ht="15.75" thickBot="1">
      <c r="A27" s="4" t="s">
        <v>25</v>
      </c>
      <c r="N27" s="13"/>
      <c r="O27" s="13"/>
      <c r="P27" s="10"/>
    </row>
    <row r="28" spans="1:16" ht="15.75" thickBot="1">
      <c r="A28" s="8" t="s">
        <v>26</v>
      </c>
      <c r="N28" s="14">
        <f t="shared" si="1"/>
        <v>0</v>
      </c>
      <c r="O28" s="14">
        <v>3000</v>
      </c>
      <c r="P28" s="10">
        <f t="shared" si="0"/>
        <v>-3000</v>
      </c>
    </row>
    <row r="29" spans="1:16" s="5" customFormat="1" ht="15.75" thickBot="1">
      <c r="A29" s="4" t="s">
        <v>27</v>
      </c>
      <c r="P29" s="10"/>
    </row>
    <row r="30" spans="1:16" s="7" customFormat="1">
      <c r="A30" s="8" t="s">
        <v>28</v>
      </c>
      <c r="N30" s="7">
        <f t="shared" si="1"/>
        <v>0</v>
      </c>
      <c r="O30" s="8">
        <v>50000</v>
      </c>
      <c r="P30" s="10">
        <f t="shared" si="0"/>
        <v>-50000</v>
      </c>
    </row>
    <row r="31" spans="1:16" s="7" customFormat="1" ht="15.75" thickBot="1">
      <c r="A31" s="6"/>
      <c r="N31" s="7">
        <f t="shared" si="1"/>
        <v>0</v>
      </c>
      <c r="P31" s="10">
        <f t="shared" si="0"/>
        <v>0</v>
      </c>
    </row>
    <row r="32" spans="1:16" s="5" customFormat="1" ht="15.75" thickBot="1">
      <c r="A32" s="4" t="s">
        <v>29</v>
      </c>
      <c r="N32" s="13">
        <f>SUM(N3:N31)</f>
        <v>0</v>
      </c>
      <c r="O32" s="13">
        <f>SUM(O3:O31)</f>
        <v>133753</v>
      </c>
      <c r="P32" s="10">
        <f t="shared" si="0"/>
        <v>-133753</v>
      </c>
    </row>
    <row r="33" spans="14:16">
      <c r="N33" s="12"/>
      <c r="O33" s="12"/>
      <c r="P33" s="12"/>
    </row>
  </sheetData>
  <customSheetViews>
    <customSheetView guid="{3EC4592D-99F1-4D4D-87A4-9F8E335F4B4F}">
      <pane xSplit="1" topLeftCell="B1" activePane="topRight" state="frozen"/>
      <selection pane="topRight" sqref="A1:A1048576"/>
      <pageMargins left="0.25" right="0.25" top="0.75" bottom="0.75" header="0.3" footer="0.3"/>
      <pageSetup orientation="landscape" horizontalDpi="0" verticalDpi="0" r:id="rId1"/>
      <headerFooter>
        <oddHeader xml:space="preserve">&amp;CMead PTSA 2015-2016 Income
</oddHeader>
        <oddFooter xml:space="preserve">&amp;L
</oddFooter>
      </headerFooter>
    </customSheetView>
  </customSheetViews>
  <pageMargins left="0.25" right="0.25" top="0.75" bottom="0.75" header="0.3" footer="0.3"/>
  <pageSetup orientation="landscape" horizontalDpi="0" verticalDpi="0" r:id="rId2"/>
  <headerFooter>
    <oddHeader xml:space="preserve">&amp;CMead PTSA 2015-2016 Income
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zoomScale="110" zoomScaleNormal="110" workbookViewId="0">
      <pane xSplit="1" topLeftCell="D1" activePane="topRight" state="frozen"/>
      <selection activeCell="O1" sqref="O1:O1048576"/>
      <selection pane="topRight" activeCell="O1" sqref="O1:O1048576"/>
    </sheetView>
  </sheetViews>
  <sheetFormatPr defaultRowHeight="15"/>
  <cols>
    <col min="1" max="1" width="38" style="3" bestFit="1" customWidth="1"/>
    <col min="14" max="15" width="9.140625" style="10"/>
    <col min="16" max="16" width="11" style="10" customWidth="1"/>
  </cols>
  <sheetData>
    <row r="1" spans="1:16" s="2" customFormat="1" ht="30.75" customHeight="1" thickBot="1">
      <c r="A1" s="2" t="s">
        <v>2</v>
      </c>
      <c r="B1" s="1">
        <v>42186</v>
      </c>
      <c r="C1" s="1">
        <v>42217</v>
      </c>
      <c r="D1" s="1">
        <v>42248</v>
      </c>
      <c r="E1" s="1">
        <v>42278</v>
      </c>
      <c r="F1" s="1">
        <v>42309</v>
      </c>
      <c r="G1" s="1">
        <v>42339</v>
      </c>
      <c r="H1" s="1">
        <v>42370</v>
      </c>
      <c r="I1" s="1">
        <v>42401</v>
      </c>
      <c r="J1" s="1">
        <v>42430</v>
      </c>
      <c r="K1" s="1">
        <v>42461</v>
      </c>
      <c r="L1" s="1">
        <v>42491</v>
      </c>
      <c r="M1" s="1">
        <v>42522</v>
      </c>
      <c r="N1" s="9" t="s">
        <v>24</v>
      </c>
      <c r="O1" s="9" t="s">
        <v>0</v>
      </c>
      <c r="P1" s="9" t="s">
        <v>1</v>
      </c>
    </row>
    <row r="2" spans="1:16" s="5" customFormat="1" ht="15.75" thickBot="1">
      <c r="A2" s="4" t="s">
        <v>30</v>
      </c>
      <c r="N2" s="10"/>
      <c r="O2" s="10"/>
      <c r="P2" s="10"/>
    </row>
    <row r="3" spans="1:16" s="7" customFormat="1">
      <c r="A3" s="7" t="s">
        <v>31</v>
      </c>
      <c r="N3" s="10">
        <f>SUM(B3:M3)</f>
        <v>0</v>
      </c>
      <c r="O3" s="10">
        <v>10</v>
      </c>
      <c r="P3" s="10">
        <f>SUM(O3-N3)</f>
        <v>10</v>
      </c>
    </row>
    <row r="4" spans="1:16" s="7" customFormat="1">
      <c r="A4" s="7" t="s">
        <v>32</v>
      </c>
      <c r="N4" s="10">
        <f t="shared" ref="N4:N67" si="0">SUM(B4:M4)</f>
        <v>0</v>
      </c>
      <c r="O4" s="10">
        <v>2500</v>
      </c>
      <c r="P4" s="10">
        <f t="shared" ref="P4:P67" si="1">SUM(O4-N4)</f>
        <v>2500</v>
      </c>
    </row>
    <row r="5" spans="1:16" s="7" customFormat="1">
      <c r="A5" s="7" t="s">
        <v>33</v>
      </c>
      <c r="N5" s="10">
        <f t="shared" si="0"/>
        <v>0</v>
      </c>
      <c r="O5" s="10">
        <v>40</v>
      </c>
      <c r="P5" s="10">
        <f t="shared" si="1"/>
        <v>40</v>
      </c>
    </row>
    <row r="6" spans="1:16" s="7" customFormat="1">
      <c r="A6" s="8" t="s">
        <v>34</v>
      </c>
      <c r="N6" s="10">
        <f t="shared" si="0"/>
        <v>0</v>
      </c>
      <c r="O6" s="10">
        <v>500</v>
      </c>
      <c r="P6" s="10">
        <f t="shared" si="1"/>
        <v>500</v>
      </c>
    </row>
    <row r="7" spans="1:16" s="7" customFormat="1">
      <c r="A7" s="8" t="s">
        <v>35</v>
      </c>
      <c r="N7" s="10">
        <f t="shared" si="0"/>
        <v>0</v>
      </c>
      <c r="O7" s="10">
        <v>150</v>
      </c>
      <c r="P7" s="10">
        <f t="shared" si="1"/>
        <v>150</v>
      </c>
    </row>
    <row r="8" spans="1:16" s="7" customFormat="1">
      <c r="A8" s="7" t="s">
        <v>36</v>
      </c>
      <c r="N8" s="10">
        <f t="shared" si="0"/>
        <v>0</v>
      </c>
      <c r="O8" s="10">
        <v>550</v>
      </c>
      <c r="P8" s="10">
        <f t="shared" si="1"/>
        <v>550</v>
      </c>
    </row>
    <row r="9" spans="1:16">
      <c r="A9" t="s">
        <v>37</v>
      </c>
      <c r="N9" s="10">
        <f t="shared" si="0"/>
        <v>0</v>
      </c>
      <c r="O9" s="10">
        <v>50</v>
      </c>
      <c r="P9" s="10">
        <f t="shared" si="1"/>
        <v>50</v>
      </c>
    </row>
    <row r="10" spans="1:16">
      <c r="A10" t="s">
        <v>38</v>
      </c>
      <c r="N10" s="10">
        <f t="shared" si="0"/>
        <v>0</v>
      </c>
      <c r="O10" s="10">
        <v>100</v>
      </c>
      <c r="P10" s="10">
        <f t="shared" si="1"/>
        <v>100</v>
      </c>
    </row>
    <row r="11" spans="1:16">
      <c r="A11" t="s">
        <v>39</v>
      </c>
      <c r="N11" s="10">
        <f t="shared" si="0"/>
        <v>0</v>
      </c>
      <c r="O11" s="10">
        <v>400</v>
      </c>
      <c r="P11" s="10">
        <f t="shared" si="1"/>
        <v>400</v>
      </c>
    </row>
    <row r="12" spans="1:16">
      <c r="A12" t="s">
        <v>40</v>
      </c>
      <c r="N12" s="10">
        <f t="shared" si="0"/>
        <v>0</v>
      </c>
      <c r="O12" s="10">
        <v>800</v>
      </c>
      <c r="P12" s="10">
        <f t="shared" si="1"/>
        <v>800</v>
      </c>
    </row>
    <row r="13" spans="1:16" ht="15.75" thickBot="1">
      <c r="A13" t="s">
        <v>41</v>
      </c>
      <c r="N13" s="10">
        <f t="shared" si="0"/>
        <v>0</v>
      </c>
      <c r="O13" s="10">
        <v>100</v>
      </c>
      <c r="P13" s="10">
        <f t="shared" si="1"/>
        <v>100</v>
      </c>
    </row>
    <row r="14" spans="1:16" s="5" customFormat="1" ht="15.75" thickBot="1">
      <c r="A14" s="4" t="s">
        <v>42</v>
      </c>
      <c r="N14" s="10"/>
      <c r="O14" s="10"/>
      <c r="P14" s="10"/>
    </row>
    <row r="15" spans="1:16">
      <c r="A15" t="s">
        <v>43</v>
      </c>
      <c r="N15" s="10">
        <f t="shared" si="0"/>
        <v>0</v>
      </c>
      <c r="O15" s="10">
        <v>10000</v>
      </c>
      <c r="P15" s="10">
        <f t="shared" si="1"/>
        <v>10000</v>
      </c>
    </row>
    <row r="16" spans="1:16" ht="15.75" thickBot="1">
      <c r="A16" t="s">
        <v>44</v>
      </c>
      <c r="N16" s="10">
        <f t="shared" si="0"/>
        <v>0</v>
      </c>
      <c r="O16" s="10">
        <v>0</v>
      </c>
      <c r="P16" s="10">
        <f t="shared" si="1"/>
        <v>0</v>
      </c>
    </row>
    <row r="17" spans="1:16" s="5" customFormat="1" ht="15.75" thickBot="1">
      <c r="A17" s="4" t="s">
        <v>45</v>
      </c>
      <c r="N17" s="10">
        <f t="shared" si="0"/>
        <v>0</v>
      </c>
      <c r="O17" s="10"/>
      <c r="P17" s="10">
        <f t="shared" si="1"/>
        <v>0</v>
      </c>
    </row>
    <row r="18" spans="1:16">
      <c r="A18" t="s">
        <v>20</v>
      </c>
      <c r="N18" s="10">
        <f t="shared" si="0"/>
        <v>0</v>
      </c>
      <c r="O18" s="10">
        <v>250</v>
      </c>
      <c r="P18" s="10">
        <f t="shared" si="1"/>
        <v>250</v>
      </c>
    </row>
    <row r="19" spans="1:16" s="7" customFormat="1">
      <c r="A19" s="7" t="s">
        <v>46</v>
      </c>
      <c r="N19" s="10">
        <f t="shared" si="0"/>
        <v>0</v>
      </c>
      <c r="O19" s="10">
        <v>6000</v>
      </c>
      <c r="P19" s="10">
        <f t="shared" si="1"/>
        <v>6000</v>
      </c>
    </row>
    <row r="20" spans="1:16" ht="15.75" thickBot="1">
      <c r="A20" s="8" t="s">
        <v>47</v>
      </c>
      <c r="N20" s="10">
        <f t="shared" si="0"/>
        <v>0</v>
      </c>
      <c r="O20" s="10">
        <v>150</v>
      </c>
      <c r="P20" s="10">
        <f t="shared" si="1"/>
        <v>150</v>
      </c>
    </row>
    <row r="21" spans="1:16" s="5" customFormat="1" ht="15.75" thickBot="1">
      <c r="A21" s="4" t="s">
        <v>48</v>
      </c>
      <c r="N21" s="10"/>
      <c r="O21" s="10"/>
      <c r="P21" s="10"/>
    </row>
    <row r="22" spans="1:16">
      <c r="A22" s="8" t="s">
        <v>50</v>
      </c>
      <c r="N22" s="10">
        <f t="shared" si="0"/>
        <v>0</v>
      </c>
      <c r="O22" s="10">
        <v>0</v>
      </c>
      <c r="P22" s="10">
        <f t="shared" si="1"/>
        <v>0</v>
      </c>
    </row>
    <row r="23" spans="1:16">
      <c r="A23" s="8" t="s">
        <v>51</v>
      </c>
      <c r="N23" s="10">
        <f t="shared" si="0"/>
        <v>0</v>
      </c>
      <c r="O23" s="10">
        <v>150</v>
      </c>
      <c r="P23" s="10">
        <f t="shared" si="1"/>
        <v>150</v>
      </c>
    </row>
    <row r="24" spans="1:16">
      <c r="A24" s="8" t="s">
        <v>52</v>
      </c>
      <c r="N24" s="10">
        <f t="shared" si="0"/>
        <v>0</v>
      </c>
      <c r="O24" s="10">
        <v>0</v>
      </c>
      <c r="P24" s="10">
        <f t="shared" si="1"/>
        <v>0</v>
      </c>
    </row>
    <row r="25" spans="1:16" s="7" customFormat="1">
      <c r="A25" s="7" t="s">
        <v>53</v>
      </c>
      <c r="N25" s="10">
        <f t="shared" si="0"/>
        <v>0</v>
      </c>
      <c r="O25" s="10">
        <v>10</v>
      </c>
      <c r="P25" s="10">
        <f t="shared" si="1"/>
        <v>10</v>
      </c>
    </row>
    <row r="26" spans="1:16">
      <c r="A26" s="8" t="s">
        <v>54</v>
      </c>
      <c r="N26" s="10">
        <f t="shared" si="0"/>
        <v>0</v>
      </c>
      <c r="O26" s="10">
        <v>150</v>
      </c>
      <c r="P26" s="10">
        <f t="shared" si="1"/>
        <v>150</v>
      </c>
    </row>
    <row r="27" spans="1:16" s="7" customFormat="1" ht="15.75" thickBot="1">
      <c r="A27" s="8" t="s">
        <v>55</v>
      </c>
      <c r="N27" s="10">
        <f t="shared" si="0"/>
        <v>0</v>
      </c>
      <c r="O27" s="10">
        <v>0</v>
      </c>
      <c r="P27" s="10">
        <f t="shared" si="1"/>
        <v>0</v>
      </c>
    </row>
    <row r="28" spans="1:16" s="5" customFormat="1" ht="15.75" thickBot="1">
      <c r="A28" s="4" t="s">
        <v>56</v>
      </c>
      <c r="N28" s="10"/>
      <c r="O28" s="18"/>
      <c r="P28" s="10"/>
    </row>
    <row r="29" spans="1:16" s="7" customFormat="1">
      <c r="A29" s="8" t="s">
        <v>58</v>
      </c>
      <c r="N29" s="10">
        <f t="shared" si="0"/>
        <v>0</v>
      </c>
      <c r="O29" s="10">
        <v>100</v>
      </c>
      <c r="P29" s="10">
        <f t="shared" si="1"/>
        <v>100</v>
      </c>
    </row>
    <row r="30" spans="1:16" s="7" customFormat="1" ht="15.75" thickBot="1">
      <c r="A30" s="7" t="s">
        <v>57</v>
      </c>
      <c r="N30" s="10">
        <f t="shared" si="0"/>
        <v>0</v>
      </c>
      <c r="O30" s="10">
        <v>100</v>
      </c>
      <c r="P30" s="10">
        <f t="shared" si="1"/>
        <v>100</v>
      </c>
    </row>
    <row r="31" spans="1:16" s="5" customFormat="1" ht="15.75" thickBot="1">
      <c r="A31" s="4" t="s">
        <v>63</v>
      </c>
      <c r="N31" s="10"/>
      <c r="O31" s="10"/>
      <c r="P31" s="10"/>
    </row>
    <row r="32" spans="1:16">
      <c r="A32" s="8" t="s">
        <v>59</v>
      </c>
      <c r="N32" s="10">
        <f t="shared" si="0"/>
        <v>0</v>
      </c>
      <c r="O32" s="10">
        <v>100</v>
      </c>
      <c r="P32" s="10">
        <f t="shared" si="1"/>
        <v>100</v>
      </c>
    </row>
    <row r="33" spans="1:16" s="15" customFormat="1">
      <c r="A33" s="15" t="s">
        <v>60</v>
      </c>
      <c r="N33" s="10">
        <f t="shared" si="0"/>
        <v>0</v>
      </c>
      <c r="O33" s="16">
        <v>200</v>
      </c>
      <c r="P33" s="10">
        <f t="shared" si="1"/>
        <v>200</v>
      </c>
    </row>
    <row r="34" spans="1:16" s="15" customFormat="1">
      <c r="A34" s="17" t="s">
        <v>61</v>
      </c>
      <c r="N34" s="10">
        <f t="shared" si="0"/>
        <v>0</v>
      </c>
      <c r="O34" s="16">
        <v>300</v>
      </c>
      <c r="P34" s="10">
        <f t="shared" si="1"/>
        <v>300</v>
      </c>
    </row>
    <row r="35" spans="1:16">
      <c r="A35" s="17" t="s">
        <v>13</v>
      </c>
      <c r="N35" s="10">
        <f t="shared" si="0"/>
        <v>0</v>
      </c>
      <c r="O35" s="10">
        <v>400</v>
      </c>
      <c r="P35" s="10">
        <f t="shared" si="1"/>
        <v>400</v>
      </c>
    </row>
    <row r="36" spans="1:16">
      <c r="A36" s="17" t="s">
        <v>15</v>
      </c>
      <c r="N36" s="10">
        <f t="shared" si="0"/>
        <v>0</v>
      </c>
      <c r="O36" s="10">
        <v>200</v>
      </c>
      <c r="P36" s="10">
        <f t="shared" si="1"/>
        <v>200</v>
      </c>
    </row>
    <row r="37" spans="1:16" ht="15.75" thickBot="1">
      <c r="A37" s="17" t="s">
        <v>62</v>
      </c>
      <c r="N37" s="10">
        <f t="shared" si="0"/>
        <v>0</v>
      </c>
      <c r="O37" s="10">
        <v>3500</v>
      </c>
      <c r="P37" s="10">
        <f t="shared" si="1"/>
        <v>3500</v>
      </c>
    </row>
    <row r="38" spans="1:16" s="5" customFormat="1" ht="15.75" thickBot="1">
      <c r="A38" s="4" t="s">
        <v>64</v>
      </c>
      <c r="N38" s="10"/>
      <c r="O38" s="10"/>
      <c r="P38" s="10"/>
    </row>
    <row r="39" spans="1:16">
      <c r="A39" s="17" t="s">
        <v>26</v>
      </c>
      <c r="N39" s="10">
        <f t="shared" si="0"/>
        <v>0</v>
      </c>
      <c r="O39" s="10">
        <v>3000</v>
      </c>
      <c r="P39" s="10">
        <f t="shared" si="1"/>
        <v>3000</v>
      </c>
    </row>
    <row r="40" spans="1:16" ht="15.75" thickBot="1">
      <c r="A40" s="17" t="s">
        <v>65</v>
      </c>
      <c r="N40" s="10">
        <f t="shared" si="0"/>
        <v>0</v>
      </c>
      <c r="O40" s="10">
        <v>25</v>
      </c>
      <c r="P40" s="10">
        <f t="shared" si="1"/>
        <v>25</v>
      </c>
    </row>
    <row r="41" spans="1:16" s="5" customFormat="1" ht="15.75" thickBot="1">
      <c r="A41" s="4" t="s">
        <v>66</v>
      </c>
      <c r="N41" s="10"/>
      <c r="O41" s="10"/>
      <c r="P41" s="10"/>
    </row>
    <row r="42" spans="1:16">
      <c r="A42" s="17" t="s">
        <v>67</v>
      </c>
      <c r="N42" s="10">
        <f t="shared" si="0"/>
        <v>0</v>
      </c>
      <c r="O42" s="10">
        <v>800</v>
      </c>
      <c r="P42" s="10">
        <f t="shared" si="1"/>
        <v>800</v>
      </c>
    </row>
    <row r="43" spans="1:16" s="15" customFormat="1">
      <c r="A43" s="15" t="s">
        <v>68</v>
      </c>
      <c r="N43" s="10">
        <f t="shared" si="0"/>
        <v>0</v>
      </c>
      <c r="O43" s="16">
        <v>500</v>
      </c>
      <c r="P43" s="10">
        <f t="shared" si="1"/>
        <v>500</v>
      </c>
    </row>
    <row r="44" spans="1:16" s="15" customFormat="1">
      <c r="A44" s="15" t="s">
        <v>69</v>
      </c>
      <c r="N44" s="10">
        <f t="shared" si="0"/>
        <v>0</v>
      </c>
      <c r="O44" s="16">
        <v>800</v>
      </c>
      <c r="P44" s="10">
        <f t="shared" si="1"/>
        <v>800</v>
      </c>
    </row>
    <row r="45" spans="1:16" s="15" customFormat="1">
      <c r="A45" s="15" t="s">
        <v>70</v>
      </c>
      <c r="N45" s="10">
        <f t="shared" si="0"/>
        <v>0</v>
      </c>
      <c r="O45" s="16">
        <v>50</v>
      </c>
      <c r="P45" s="10">
        <f t="shared" si="1"/>
        <v>50</v>
      </c>
    </row>
    <row r="46" spans="1:16" s="15" customFormat="1">
      <c r="A46" s="15" t="s">
        <v>71</v>
      </c>
      <c r="N46" s="10">
        <f t="shared" si="0"/>
        <v>0</v>
      </c>
      <c r="O46" s="16">
        <v>400</v>
      </c>
      <c r="P46" s="10">
        <f t="shared" si="1"/>
        <v>400</v>
      </c>
    </row>
    <row r="47" spans="1:16" s="15" customFormat="1">
      <c r="A47" s="15" t="s">
        <v>49</v>
      </c>
      <c r="N47" s="10">
        <f t="shared" si="0"/>
        <v>0</v>
      </c>
      <c r="O47" s="16">
        <v>2400</v>
      </c>
      <c r="P47" s="10">
        <f t="shared" si="1"/>
        <v>2400</v>
      </c>
    </row>
    <row r="48" spans="1:16" s="15" customFormat="1">
      <c r="A48" s="15" t="s">
        <v>22</v>
      </c>
      <c r="N48" s="10">
        <f t="shared" si="0"/>
        <v>0</v>
      </c>
      <c r="O48" s="16">
        <v>1000</v>
      </c>
      <c r="P48" s="10">
        <f t="shared" si="1"/>
        <v>1000</v>
      </c>
    </row>
    <row r="49" spans="1:16" s="15" customFormat="1">
      <c r="A49" s="15" t="s">
        <v>23</v>
      </c>
      <c r="N49" s="10">
        <f t="shared" si="0"/>
        <v>0</v>
      </c>
      <c r="O49" s="16">
        <v>500</v>
      </c>
      <c r="P49" s="10">
        <f t="shared" si="1"/>
        <v>500</v>
      </c>
    </row>
    <row r="50" spans="1:16" s="15" customFormat="1">
      <c r="A50" s="15" t="s">
        <v>72</v>
      </c>
      <c r="N50" s="10">
        <f t="shared" si="0"/>
        <v>0</v>
      </c>
      <c r="O50" s="16">
        <v>800</v>
      </c>
      <c r="P50" s="10">
        <f t="shared" si="1"/>
        <v>800</v>
      </c>
    </row>
    <row r="51" spans="1:16" s="15" customFormat="1" ht="15.75" thickBot="1">
      <c r="A51" s="15" t="s">
        <v>73</v>
      </c>
      <c r="N51" s="10">
        <f t="shared" si="0"/>
        <v>0</v>
      </c>
      <c r="O51" s="16">
        <v>250</v>
      </c>
      <c r="P51" s="10">
        <f t="shared" si="1"/>
        <v>250</v>
      </c>
    </row>
    <row r="52" spans="1:16" s="5" customFormat="1" ht="15.75" thickBot="1">
      <c r="A52" s="4" t="s">
        <v>97</v>
      </c>
      <c r="N52" s="10">
        <f t="shared" si="0"/>
        <v>0</v>
      </c>
      <c r="O52" s="10"/>
      <c r="P52" s="10">
        <f t="shared" si="1"/>
        <v>0</v>
      </c>
    </row>
    <row r="53" spans="1:16">
      <c r="A53" s="15" t="s">
        <v>74</v>
      </c>
      <c r="N53" s="10">
        <f t="shared" si="0"/>
        <v>0</v>
      </c>
      <c r="O53" s="10">
        <v>0</v>
      </c>
      <c r="P53" s="10">
        <f t="shared" si="1"/>
        <v>0</v>
      </c>
    </row>
    <row r="54" spans="1:16">
      <c r="A54" s="15" t="s">
        <v>75</v>
      </c>
      <c r="N54" s="10">
        <f t="shared" si="0"/>
        <v>0</v>
      </c>
      <c r="O54" s="10">
        <v>750</v>
      </c>
      <c r="P54" s="10">
        <f t="shared" si="1"/>
        <v>750</v>
      </c>
    </row>
    <row r="55" spans="1:16">
      <c r="A55" s="15" t="s">
        <v>76</v>
      </c>
      <c r="N55" s="10">
        <f t="shared" si="0"/>
        <v>0</v>
      </c>
      <c r="O55" s="10">
        <v>2500</v>
      </c>
      <c r="P55" s="10">
        <f t="shared" si="1"/>
        <v>2500</v>
      </c>
    </row>
    <row r="56" spans="1:16">
      <c r="A56" s="15" t="s">
        <v>78</v>
      </c>
      <c r="N56" s="10">
        <f t="shared" si="0"/>
        <v>0</v>
      </c>
      <c r="O56" s="10">
        <v>10350</v>
      </c>
      <c r="P56" s="10">
        <f t="shared" si="1"/>
        <v>10350</v>
      </c>
    </row>
    <row r="57" spans="1:16">
      <c r="A57" s="15" t="s">
        <v>77</v>
      </c>
      <c r="N57" s="10">
        <f t="shared" si="0"/>
        <v>0</v>
      </c>
      <c r="O57" s="10">
        <v>800</v>
      </c>
      <c r="P57" s="10">
        <f t="shared" si="1"/>
        <v>800</v>
      </c>
    </row>
    <row r="58" spans="1:16">
      <c r="A58" s="15" t="s">
        <v>79</v>
      </c>
      <c r="N58" s="10">
        <f t="shared" si="0"/>
        <v>0</v>
      </c>
      <c r="O58" s="10">
        <v>3000</v>
      </c>
      <c r="P58" s="10">
        <f t="shared" si="1"/>
        <v>3000</v>
      </c>
    </row>
    <row r="59" spans="1:16">
      <c r="A59" s="15" t="s">
        <v>80</v>
      </c>
      <c r="N59" s="10">
        <f t="shared" si="0"/>
        <v>0</v>
      </c>
      <c r="O59" s="10">
        <v>250</v>
      </c>
      <c r="P59" s="10">
        <f t="shared" si="1"/>
        <v>250</v>
      </c>
    </row>
    <row r="60" spans="1:16">
      <c r="A60" s="15" t="s">
        <v>81</v>
      </c>
      <c r="N60" s="10">
        <f t="shared" si="0"/>
        <v>0</v>
      </c>
      <c r="O60" s="10">
        <v>5900</v>
      </c>
      <c r="P60" s="10">
        <f t="shared" si="1"/>
        <v>5900</v>
      </c>
    </row>
    <row r="61" spans="1:16">
      <c r="A61" s="15" t="s">
        <v>82</v>
      </c>
      <c r="N61" s="10">
        <f t="shared" si="0"/>
        <v>0</v>
      </c>
      <c r="O61" s="10">
        <v>400</v>
      </c>
      <c r="P61" s="10">
        <f t="shared" si="1"/>
        <v>400</v>
      </c>
    </row>
    <row r="62" spans="1:16">
      <c r="A62" s="15" t="s">
        <v>83</v>
      </c>
      <c r="N62" s="10">
        <f t="shared" si="0"/>
        <v>0</v>
      </c>
      <c r="O62" s="10">
        <v>0</v>
      </c>
      <c r="P62" s="10">
        <f t="shared" si="1"/>
        <v>0</v>
      </c>
    </row>
    <row r="63" spans="1:16">
      <c r="A63" s="15" t="s">
        <v>84</v>
      </c>
      <c r="N63" s="10">
        <f t="shared" si="0"/>
        <v>0</v>
      </c>
      <c r="O63" s="10">
        <v>300</v>
      </c>
      <c r="P63" s="10">
        <f t="shared" si="1"/>
        <v>300</v>
      </c>
    </row>
    <row r="64" spans="1:16">
      <c r="A64" s="15" t="s">
        <v>85</v>
      </c>
      <c r="N64" s="10">
        <f t="shared" si="0"/>
        <v>0</v>
      </c>
      <c r="O64" s="10">
        <v>325</v>
      </c>
      <c r="P64" s="10">
        <f t="shared" si="1"/>
        <v>325</v>
      </c>
    </row>
    <row r="65" spans="1:16">
      <c r="A65" s="15" t="s">
        <v>86</v>
      </c>
      <c r="N65" s="10">
        <f t="shared" si="0"/>
        <v>0</v>
      </c>
      <c r="O65" s="10">
        <v>300</v>
      </c>
      <c r="P65" s="10">
        <f t="shared" si="1"/>
        <v>300</v>
      </c>
    </row>
    <row r="66" spans="1:16">
      <c r="A66" s="15" t="s">
        <v>87</v>
      </c>
      <c r="N66" s="10">
        <f t="shared" si="0"/>
        <v>0</v>
      </c>
      <c r="O66" s="10">
        <v>4800</v>
      </c>
      <c r="P66" s="10">
        <f t="shared" si="1"/>
        <v>4800</v>
      </c>
    </row>
    <row r="67" spans="1:16">
      <c r="A67" s="15" t="s">
        <v>88</v>
      </c>
      <c r="N67" s="10">
        <f t="shared" si="0"/>
        <v>0</v>
      </c>
      <c r="O67" s="10">
        <v>500</v>
      </c>
      <c r="P67" s="10">
        <f t="shared" si="1"/>
        <v>500</v>
      </c>
    </row>
    <row r="68" spans="1:16">
      <c r="A68" s="15" t="s">
        <v>89</v>
      </c>
      <c r="N68" s="10">
        <f t="shared" ref="N68:N70" si="2">SUM(B68:M68)</f>
        <v>0</v>
      </c>
      <c r="O68" s="10">
        <v>9000</v>
      </c>
      <c r="P68" s="10">
        <f t="shared" ref="P68:P70" si="3">SUM(O68-N68)</f>
        <v>9000</v>
      </c>
    </row>
    <row r="69" spans="1:16" ht="15.75" thickBot="1">
      <c r="A69" s="15" t="s">
        <v>90</v>
      </c>
      <c r="N69" s="11">
        <f t="shared" si="2"/>
        <v>0</v>
      </c>
      <c r="O69" s="11">
        <v>1000</v>
      </c>
      <c r="P69" s="11">
        <f t="shared" si="3"/>
        <v>1000</v>
      </c>
    </row>
    <row r="70" spans="1:16" s="21" customFormat="1" ht="15.75" thickBot="1">
      <c r="A70" s="4" t="s">
        <v>96</v>
      </c>
      <c r="N70" s="22">
        <f t="shared" si="2"/>
        <v>0</v>
      </c>
      <c r="O70" s="22"/>
      <c r="P70" s="22">
        <f t="shared" si="3"/>
        <v>0</v>
      </c>
    </row>
    <row r="71" spans="1:16">
      <c r="A71" s="15" t="s">
        <v>98</v>
      </c>
      <c r="N71" s="12"/>
      <c r="O71" s="12">
        <v>2500</v>
      </c>
      <c r="P71" s="12"/>
    </row>
    <row r="72" spans="1:16" s="15" customFormat="1">
      <c r="A72" s="15" t="s">
        <v>99</v>
      </c>
      <c r="N72" s="16"/>
      <c r="O72" s="16">
        <v>200</v>
      </c>
      <c r="P72" s="16"/>
    </row>
    <row r="73" spans="1:16" s="15" customFormat="1">
      <c r="A73" s="15" t="s">
        <v>100</v>
      </c>
      <c r="N73" s="16"/>
      <c r="O73" s="16">
        <v>1200</v>
      </c>
      <c r="P73" s="16"/>
    </row>
    <row r="74" spans="1:16" s="15" customFormat="1">
      <c r="A74" s="15" t="s">
        <v>101</v>
      </c>
      <c r="N74" s="16"/>
      <c r="O74" s="16">
        <v>50000</v>
      </c>
      <c r="P74" s="16"/>
    </row>
    <row r="75" spans="1:16" s="15" customFormat="1">
      <c r="A75" s="15" t="s">
        <v>102</v>
      </c>
      <c r="N75" s="16"/>
      <c r="O75" s="16">
        <v>250</v>
      </c>
      <c r="P75" s="16"/>
    </row>
    <row r="76" spans="1:16" s="15" customFormat="1">
      <c r="A76" s="15" t="s">
        <v>103</v>
      </c>
      <c r="N76" s="16"/>
      <c r="O76" s="16">
        <v>200</v>
      </c>
      <c r="P76" s="16"/>
    </row>
    <row r="77" spans="1:16" s="15" customFormat="1">
      <c r="A77" s="15" t="s">
        <v>104</v>
      </c>
      <c r="N77" s="16"/>
      <c r="O77" s="16">
        <v>150</v>
      </c>
      <c r="P77" s="16"/>
    </row>
    <row r="78" spans="1:16" s="15" customFormat="1">
      <c r="A78" s="15" t="s">
        <v>105</v>
      </c>
      <c r="N78" s="16"/>
      <c r="O78" s="16">
        <v>250</v>
      </c>
      <c r="P78" s="16"/>
    </row>
    <row r="79" spans="1:16" s="15" customFormat="1">
      <c r="A79" s="15" t="s">
        <v>106</v>
      </c>
      <c r="N79" s="16"/>
      <c r="O79" s="16">
        <v>100</v>
      </c>
      <c r="P79" s="16"/>
    </row>
    <row r="80" spans="1:16" s="15" customFormat="1">
      <c r="A80" s="15" t="s">
        <v>107</v>
      </c>
      <c r="N80" s="16"/>
      <c r="O80" s="16">
        <v>800</v>
      </c>
      <c r="P80" s="16"/>
    </row>
    <row r="81" spans="1:16" s="15" customFormat="1">
      <c r="A81" s="15" t="s">
        <v>108</v>
      </c>
      <c r="N81" s="16"/>
      <c r="O81" s="16">
        <v>200</v>
      </c>
      <c r="P81" s="16"/>
    </row>
    <row r="83" spans="1:16">
      <c r="A83" s="3" t="s">
        <v>92</v>
      </c>
    </row>
  </sheetData>
  <customSheetViews>
    <customSheetView guid="{3EC4592D-99F1-4D4D-87A4-9F8E335F4B4F}" scale="110" showPageBreaks="1" topLeftCell="A36">
      <pane xSplit="1" topLeftCell="C1" activePane="topRight" state="frozen"/>
      <selection pane="topRight" activeCell="O5" sqref="O5"/>
      <pageMargins left="0.25" right="0.25" top="0.75" bottom="0.75" header="0.3" footer="0.3"/>
      <pageSetup orientation="landscape" horizontalDpi="0" verticalDpi="0" r:id="rId1"/>
      <headerFooter>
        <oddHeader xml:space="preserve">&amp;CMead PTSA 2015-2016 Expense
</oddHeader>
        <oddFooter xml:space="preserve">&amp;L
</oddFooter>
      </headerFooter>
    </customSheetView>
  </customSheetViews>
  <pageMargins left="0.25" right="0.25" top="0.75" bottom="0.75" header="0.3" footer="0.3"/>
  <pageSetup orientation="landscape" horizontalDpi="0" verticalDpi="0" r:id="rId2"/>
  <headerFooter>
    <oddHeader xml:space="preserve">&amp;CMead PTSA 2015-2016 Expense
</oddHeader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view="pageLayout" topLeftCell="A2" zoomScaleNormal="100" workbookViewId="0">
      <selection activeCell="A25" activeCellId="8" sqref="A4:XFD4 A8:XFD8 A12:XFD12 A14:XFD14 A16:XFD16 A18:XFD18 A20:XFD20 A23:XFD23 A25:XFD25"/>
    </sheetView>
  </sheetViews>
  <sheetFormatPr defaultRowHeight="15"/>
  <cols>
    <col min="1" max="1" width="28.7109375" style="3" bestFit="1" customWidth="1"/>
    <col min="2" max="3" width="9.140625" style="10"/>
    <col min="4" max="4" width="11" style="10" customWidth="1"/>
  </cols>
  <sheetData>
    <row r="1" spans="1:4" ht="45.75" thickBot="1">
      <c r="A1" s="2" t="s">
        <v>2</v>
      </c>
      <c r="B1" s="19" t="s">
        <v>24</v>
      </c>
      <c r="C1" s="19" t="s">
        <v>0</v>
      </c>
      <c r="D1" s="19" t="s">
        <v>91</v>
      </c>
    </row>
    <row r="2" spans="1:4" s="29" customFormat="1" ht="15.75" thickBot="1">
      <c r="A2" s="27" t="s">
        <v>3</v>
      </c>
      <c r="B2" s="28"/>
      <c r="C2" s="28"/>
      <c r="D2" s="28"/>
    </row>
    <row r="3" spans="1:4">
      <c r="A3" s="7" t="s">
        <v>4</v>
      </c>
      <c r="B3" s="14">
        <f>SUM(Income!B3:M3)</f>
        <v>0</v>
      </c>
      <c r="C3" s="12">
        <v>3</v>
      </c>
      <c r="D3" s="14">
        <f>SUM(B3-C3)</f>
        <v>-3</v>
      </c>
    </row>
    <row r="4" spans="1:4" s="23" customFormat="1">
      <c r="A4" s="34" t="s">
        <v>94</v>
      </c>
      <c r="B4" s="35"/>
      <c r="C4" s="36"/>
      <c r="D4" s="35"/>
    </row>
    <row r="5" spans="1:4" ht="15.75" thickBot="1">
      <c r="A5" s="7" t="s">
        <v>95</v>
      </c>
      <c r="C5" s="20">
        <v>10000</v>
      </c>
    </row>
    <row r="6" spans="1:4" s="29" customFormat="1" ht="15.75" thickBot="1">
      <c r="A6" s="27" t="s">
        <v>17</v>
      </c>
      <c r="B6" s="30"/>
      <c r="C6" s="28"/>
      <c r="D6" s="30"/>
    </row>
    <row r="7" spans="1:4">
      <c r="A7" s="7" t="s">
        <v>18</v>
      </c>
      <c r="B7" s="12">
        <f>SUM(Income!B7:M7)</f>
        <v>0</v>
      </c>
      <c r="C7" s="12">
        <v>150</v>
      </c>
      <c r="D7" s="12">
        <f t="shared" ref="D7:D32" si="0">SUM(B7-C7)</f>
        <v>-150</v>
      </c>
    </row>
    <row r="8" spans="1:4" s="23" customFormat="1">
      <c r="A8" s="34" t="s">
        <v>19</v>
      </c>
      <c r="B8" s="35">
        <f>SUM(Income!B8:M8)</f>
        <v>0</v>
      </c>
      <c r="C8" s="35">
        <v>8000</v>
      </c>
      <c r="D8" s="35">
        <f t="shared" si="0"/>
        <v>-8000</v>
      </c>
    </row>
    <row r="9" spans="1:4" ht="15.75" thickBot="1">
      <c r="A9" s="8" t="s">
        <v>20</v>
      </c>
      <c r="B9" s="11">
        <f>SUM(Income!B9:M9)</f>
        <v>0</v>
      </c>
      <c r="C9" s="11">
        <v>250</v>
      </c>
      <c r="D9" s="11">
        <f t="shared" si="0"/>
        <v>-250</v>
      </c>
    </row>
    <row r="10" spans="1:4" s="29" customFormat="1" ht="15.75" thickBot="1">
      <c r="A10" s="27" t="s">
        <v>5</v>
      </c>
      <c r="B10" s="28"/>
      <c r="C10" s="28"/>
      <c r="D10" s="28"/>
    </row>
    <row r="11" spans="1:4">
      <c r="A11" t="s">
        <v>8</v>
      </c>
      <c r="B11" s="12">
        <f>SUM(Income!B11:M11)</f>
        <v>0</v>
      </c>
      <c r="C11" s="12">
        <v>1000</v>
      </c>
      <c r="D11" s="12">
        <f t="shared" si="0"/>
        <v>-1000</v>
      </c>
    </row>
    <row r="12" spans="1:4" s="23" customFormat="1">
      <c r="A12" s="23" t="s">
        <v>93</v>
      </c>
      <c r="B12" s="35">
        <f>SUM(Income!B12:M12)</f>
        <v>0</v>
      </c>
      <c r="C12" s="35">
        <v>1500</v>
      </c>
      <c r="D12" s="35">
        <f t="shared" si="0"/>
        <v>-1500</v>
      </c>
    </row>
    <row r="13" spans="1:4">
      <c r="A13" t="s">
        <v>9</v>
      </c>
      <c r="B13" s="10">
        <f>SUM(Income!B13:M13)</f>
        <v>0</v>
      </c>
      <c r="C13" s="10">
        <v>1500</v>
      </c>
      <c r="D13" s="10">
        <f t="shared" si="0"/>
        <v>-1500</v>
      </c>
    </row>
    <row r="14" spans="1:4" s="23" customFormat="1">
      <c r="A14" s="23" t="s">
        <v>10</v>
      </c>
      <c r="B14" s="35">
        <f>SUM(Income!B14:M14)</f>
        <v>0</v>
      </c>
      <c r="C14" s="35">
        <v>7000</v>
      </c>
      <c r="D14" s="35">
        <f t="shared" si="0"/>
        <v>-7000</v>
      </c>
    </row>
    <row r="15" spans="1:4">
      <c r="A15" t="s">
        <v>11</v>
      </c>
      <c r="B15" s="10">
        <f>SUM(Income!B15:M15)</f>
        <v>0</v>
      </c>
      <c r="C15" s="10">
        <v>8000</v>
      </c>
      <c r="D15" s="10">
        <f t="shared" si="0"/>
        <v>-8000</v>
      </c>
    </row>
    <row r="16" spans="1:4" s="23" customFormat="1">
      <c r="A16" s="23" t="s">
        <v>12</v>
      </c>
      <c r="B16" s="35">
        <f>SUM(Income!B16:M16)</f>
        <v>0</v>
      </c>
      <c r="C16" s="35">
        <v>400</v>
      </c>
      <c r="D16" s="35">
        <f t="shared" si="0"/>
        <v>-400</v>
      </c>
    </row>
    <row r="17" spans="1:4">
      <c r="A17" t="s">
        <v>13</v>
      </c>
      <c r="B17" s="10">
        <f>SUM(Income!B17:M17)</f>
        <v>0</v>
      </c>
      <c r="C17" s="10">
        <v>850</v>
      </c>
      <c r="D17" s="10">
        <f t="shared" si="0"/>
        <v>-850</v>
      </c>
    </row>
    <row r="18" spans="1:4" s="23" customFormat="1">
      <c r="A18" s="23" t="s">
        <v>14</v>
      </c>
      <c r="B18" s="35">
        <f>SUM(Income!B18:M18)</f>
        <v>0</v>
      </c>
      <c r="C18" s="35">
        <v>500</v>
      </c>
      <c r="D18" s="35">
        <f t="shared" si="0"/>
        <v>-500</v>
      </c>
    </row>
    <row r="19" spans="1:4">
      <c r="A19" t="s">
        <v>15</v>
      </c>
      <c r="B19" s="10">
        <f>SUM(Income!B19:M19)</f>
        <v>0</v>
      </c>
      <c r="C19" s="10">
        <v>1200</v>
      </c>
      <c r="D19" s="10">
        <f t="shared" si="0"/>
        <v>-1200</v>
      </c>
    </row>
    <row r="20" spans="1:4" s="23" customFormat="1" ht="15.75" thickBot="1">
      <c r="A20" s="23" t="s">
        <v>16</v>
      </c>
      <c r="B20" s="37">
        <f>SUM(Income!B20:M20)</f>
        <v>0</v>
      </c>
      <c r="C20" s="37">
        <v>35000</v>
      </c>
      <c r="D20" s="37">
        <f t="shared" si="0"/>
        <v>-35000</v>
      </c>
    </row>
    <row r="21" spans="1:4" s="29" customFormat="1" ht="15.75" thickBot="1">
      <c r="A21" s="27" t="s">
        <v>21</v>
      </c>
      <c r="B21" s="28"/>
      <c r="C21" s="28"/>
      <c r="D21" s="28"/>
    </row>
    <row r="22" spans="1:4">
      <c r="A22" s="8" t="s">
        <v>6</v>
      </c>
      <c r="B22" s="12">
        <f>SUM(Income!B22:M22)</f>
        <v>0</v>
      </c>
      <c r="C22" s="12">
        <v>200</v>
      </c>
      <c r="D22" s="12">
        <f t="shared" si="0"/>
        <v>-200</v>
      </c>
    </row>
    <row r="23" spans="1:4" s="23" customFormat="1">
      <c r="A23" s="34" t="s">
        <v>7</v>
      </c>
      <c r="B23" s="35">
        <f>SUM(Income!B23:M23)</f>
        <v>0</v>
      </c>
      <c r="C23" s="35">
        <v>200</v>
      </c>
      <c r="D23" s="35">
        <f t="shared" si="0"/>
        <v>-200</v>
      </c>
    </row>
    <row r="24" spans="1:4">
      <c r="A24" s="8" t="s">
        <v>49</v>
      </c>
      <c r="B24" s="10">
        <f>SUM(Income!B24:M24)</f>
        <v>0</v>
      </c>
      <c r="C24" s="10">
        <v>3000</v>
      </c>
      <c r="D24" s="10">
        <f t="shared" si="0"/>
        <v>-3000</v>
      </c>
    </row>
    <row r="25" spans="1:4" s="23" customFormat="1">
      <c r="A25" s="34" t="s">
        <v>22</v>
      </c>
      <c r="B25" s="35">
        <f>SUM(Income!B25:M25)</f>
        <v>0</v>
      </c>
      <c r="C25" s="35">
        <v>1500</v>
      </c>
      <c r="D25" s="35">
        <f t="shared" si="0"/>
        <v>-1500</v>
      </c>
    </row>
    <row r="26" spans="1:4" ht="15.75" thickBot="1">
      <c r="A26" s="8" t="s">
        <v>23</v>
      </c>
      <c r="B26" s="11">
        <f>SUM(Income!B26:M26)</f>
        <v>0</v>
      </c>
      <c r="C26" s="11">
        <v>500</v>
      </c>
      <c r="D26" s="11">
        <f t="shared" si="0"/>
        <v>-500</v>
      </c>
    </row>
    <row r="27" spans="1:4" s="29" customFormat="1" ht="15.75" thickBot="1">
      <c r="A27" s="27" t="s">
        <v>25</v>
      </c>
      <c r="B27" s="28"/>
      <c r="C27" s="31"/>
      <c r="D27" s="28"/>
    </row>
    <row r="28" spans="1:4" ht="15.75" thickBot="1">
      <c r="A28" s="8" t="s">
        <v>26</v>
      </c>
      <c r="B28" s="14">
        <f>SUM(Income!B28:M28)</f>
        <v>0</v>
      </c>
      <c r="C28" s="14">
        <v>3000</v>
      </c>
      <c r="D28" s="14">
        <f t="shared" si="0"/>
        <v>-3000</v>
      </c>
    </row>
    <row r="29" spans="1:4" s="29" customFormat="1" ht="15.75" thickBot="1">
      <c r="A29" s="27" t="s">
        <v>27</v>
      </c>
      <c r="B29" s="28"/>
      <c r="C29" s="32"/>
      <c r="D29" s="28"/>
    </row>
    <row r="30" spans="1:4">
      <c r="A30" s="8" t="s">
        <v>28</v>
      </c>
      <c r="B30" s="12">
        <f>SUM(Income!B30:M30)</f>
        <v>0</v>
      </c>
      <c r="C30" s="18">
        <v>50000</v>
      </c>
      <c r="D30" s="12">
        <f t="shared" si="0"/>
        <v>-50000</v>
      </c>
    </row>
    <row r="31" spans="1:4" ht="15.75" thickBot="1">
      <c r="A31" s="6"/>
      <c r="B31" s="11"/>
      <c r="D31" s="11"/>
    </row>
    <row r="32" spans="1:4" s="29" customFormat="1" ht="15.75" thickBot="1">
      <c r="A32" s="27" t="s">
        <v>29</v>
      </c>
      <c r="B32" s="28">
        <f>SUM(Income!B32:M32)</f>
        <v>0</v>
      </c>
      <c r="C32" s="33">
        <f>SUM(C3:C31)</f>
        <v>133753</v>
      </c>
      <c r="D32" s="28">
        <f t="shared" si="0"/>
        <v>-133753</v>
      </c>
    </row>
    <row r="33" spans="2:4">
      <c r="B33" s="12"/>
      <c r="C33" s="12"/>
      <c r="D33" s="12"/>
    </row>
  </sheetData>
  <pageMargins left="0.7" right="0.7" top="0.75" bottom="0.75" header="0.3" footer="0.3"/>
  <pageSetup orientation="portrait" horizontalDpi="0" verticalDpi="0" r:id="rId1"/>
  <headerFooter>
    <oddHeader>&amp;CMead PTSA Budget:
Income 2015-16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84"/>
  <sheetViews>
    <sheetView tabSelected="1" view="pageLayout" zoomScaleNormal="100" workbookViewId="0">
      <selection activeCell="G66" sqref="G66"/>
    </sheetView>
  </sheetViews>
  <sheetFormatPr defaultRowHeight="15"/>
  <cols>
    <col min="1" max="1" width="38" style="3" bestFit="1" customWidth="1"/>
    <col min="2" max="3" width="9.140625" style="10"/>
    <col min="4" max="4" width="11" style="10" customWidth="1"/>
  </cols>
  <sheetData>
    <row r="1" spans="1:4" ht="30.75" thickBot="1">
      <c r="A1" s="2" t="s">
        <v>2</v>
      </c>
      <c r="B1" s="19" t="s">
        <v>24</v>
      </c>
      <c r="C1" s="19" t="s">
        <v>0</v>
      </c>
      <c r="D1" s="19" t="s">
        <v>1</v>
      </c>
    </row>
    <row r="2" spans="1:4" s="26" customFormat="1" ht="15.75" thickBot="1">
      <c r="A2" s="24" t="s">
        <v>30</v>
      </c>
      <c r="B2" s="25"/>
      <c r="C2" s="25"/>
      <c r="D2" s="25"/>
    </row>
    <row r="3" spans="1:4">
      <c r="A3" s="7" t="s">
        <v>31</v>
      </c>
      <c r="B3" s="12">
        <f>SUM(Expense!B3:M3)</f>
        <v>0</v>
      </c>
      <c r="C3" s="12">
        <v>10</v>
      </c>
      <c r="D3" s="12">
        <f>SUM(C3-B3)</f>
        <v>10</v>
      </c>
    </row>
    <row r="4" spans="1:4" s="23" customFormat="1">
      <c r="A4" s="34" t="s">
        <v>32</v>
      </c>
      <c r="B4" s="35">
        <f>SUM(Expense!B4:M4)</f>
        <v>0</v>
      </c>
      <c r="C4" s="35">
        <v>2500</v>
      </c>
      <c r="D4" s="35">
        <f t="shared" ref="D4:D67" si="0">SUM(C4-B4)</f>
        <v>2500</v>
      </c>
    </row>
    <row r="5" spans="1:4">
      <c r="A5" s="7" t="s">
        <v>33</v>
      </c>
      <c r="B5" s="10">
        <f>SUM(Expense!B5:M5)</f>
        <v>0</v>
      </c>
      <c r="C5" s="10">
        <v>40</v>
      </c>
      <c r="D5" s="10">
        <f t="shared" si="0"/>
        <v>40</v>
      </c>
    </row>
    <row r="6" spans="1:4" s="23" customFormat="1">
      <c r="A6" s="34" t="s">
        <v>34</v>
      </c>
      <c r="B6" s="35">
        <f>SUM(Expense!B6:M6)</f>
        <v>0</v>
      </c>
      <c r="C6" s="35">
        <v>500</v>
      </c>
      <c r="D6" s="35">
        <f t="shared" si="0"/>
        <v>500</v>
      </c>
    </row>
    <row r="7" spans="1:4">
      <c r="A7" s="8" t="s">
        <v>35</v>
      </c>
      <c r="B7" s="10">
        <f>SUM(Expense!B7:M7)</f>
        <v>0</v>
      </c>
      <c r="C7" s="10">
        <v>150</v>
      </c>
      <c r="D7" s="10">
        <f t="shared" si="0"/>
        <v>150</v>
      </c>
    </row>
    <row r="8" spans="1:4" s="23" customFormat="1">
      <c r="A8" s="34" t="s">
        <v>36</v>
      </c>
      <c r="B8" s="35">
        <f>SUM(Expense!B8:M8)</f>
        <v>0</v>
      </c>
      <c r="C8" s="35">
        <v>550</v>
      </c>
      <c r="D8" s="35">
        <f t="shared" si="0"/>
        <v>550</v>
      </c>
    </row>
    <row r="9" spans="1:4">
      <c r="A9" t="s">
        <v>37</v>
      </c>
      <c r="B9" s="10">
        <f>SUM(Expense!B9:M9)</f>
        <v>0</v>
      </c>
      <c r="C9" s="10">
        <v>50</v>
      </c>
      <c r="D9" s="10">
        <f t="shared" si="0"/>
        <v>50</v>
      </c>
    </row>
    <row r="10" spans="1:4" s="23" customFormat="1">
      <c r="A10" s="23" t="s">
        <v>38</v>
      </c>
      <c r="B10" s="35">
        <f>SUM(Expense!B10:M10)</f>
        <v>0</v>
      </c>
      <c r="C10" s="35">
        <v>100</v>
      </c>
      <c r="D10" s="35">
        <f t="shared" si="0"/>
        <v>100</v>
      </c>
    </row>
    <row r="11" spans="1:4">
      <c r="A11" t="s">
        <v>39</v>
      </c>
      <c r="B11" s="10">
        <f>SUM(Expense!B11:M11)</f>
        <v>0</v>
      </c>
      <c r="C11" s="10">
        <v>400</v>
      </c>
      <c r="D11" s="10">
        <f t="shared" si="0"/>
        <v>400</v>
      </c>
    </row>
    <row r="12" spans="1:4" s="23" customFormat="1">
      <c r="A12" s="23" t="s">
        <v>40</v>
      </c>
      <c r="B12" s="35">
        <f>SUM(Expense!B12:M12)</f>
        <v>0</v>
      </c>
      <c r="C12" s="35">
        <v>800</v>
      </c>
      <c r="D12" s="35">
        <f t="shared" si="0"/>
        <v>800</v>
      </c>
    </row>
    <row r="13" spans="1:4" ht="15.75" thickBot="1">
      <c r="A13" t="s">
        <v>41</v>
      </c>
      <c r="B13" s="11">
        <f>SUM(Expense!B13:M13)</f>
        <v>0</v>
      </c>
      <c r="C13" s="11">
        <v>100</v>
      </c>
      <c r="D13" s="11">
        <f t="shared" si="0"/>
        <v>100</v>
      </c>
    </row>
    <row r="14" spans="1:4" s="26" customFormat="1" ht="15.75" thickBot="1">
      <c r="A14" s="24" t="s">
        <v>42</v>
      </c>
      <c r="B14" s="25"/>
      <c r="C14" s="25"/>
      <c r="D14" s="25"/>
    </row>
    <row r="15" spans="1:4">
      <c r="A15" t="s">
        <v>43</v>
      </c>
      <c r="B15" s="12">
        <f>SUM(Expense!B15:M15)</f>
        <v>0</v>
      </c>
      <c r="C15" s="12">
        <v>10000</v>
      </c>
      <c r="D15" s="12">
        <f t="shared" si="0"/>
        <v>10000</v>
      </c>
    </row>
    <row r="16" spans="1:4" s="23" customFormat="1" ht="15.75" thickBot="1">
      <c r="A16" s="23" t="s">
        <v>44</v>
      </c>
      <c r="B16" s="37">
        <f>SUM(Expense!B16:M16)</f>
        <v>0</v>
      </c>
      <c r="C16" s="37">
        <v>0</v>
      </c>
      <c r="D16" s="37">
        <f t="shared" si="0"/>
        <v>0</v>
      </c>
    </row>
    <row r="17" spans="1:4" s="26" customFormat="1" ht="15.75" thickBot="1">
      <c r="A17" s="24" t="s">
        <v>45</v>
      </c>
      <c r="B17" s="25"/>
      <c r="C17" s="25"/>
      <c r="D17" s="25"/>
    </row>
    <row r="18" spans="1:4">
      <c r="A18" t="s">
        <v>20</v>
      </c>
      <c r="B18" s="12">
        <f>SUM(Expense!B18:M18)</f>
        <v>0</v>
      </c>
      <c r="C18" s="12">
        <v>250</v>
      </c>
      <c r="D18" s="12">
        <f t="shared" si="0"/>
        <v>250</v>
      </c>
    </row>
    <row r="19" spans="1:4" s="23" customFormat="1">
      <c r="A19" s="34" t="s">
        <v>46</v>
      </c>
      <c r="B19" s="35">
        <f>SUM(Expense!B19:M19)</f>
        <v>0</v>
      </c>
      <c r="C19" s="35">
        <v>6000</v>
      </c>
      <c r="D19" s="35">
        <f t="shared" si="0"/>
        <v>6000</v>
      </c>
    </row>
    <row r="20" spans="1:4" ht="15.75" thickBot="1">
      <c r="A20" s="8" t="s">
        <v>47</v>
      </c>
      <c r="B20" s="11">
        <f>SUM(Expense!B20:M20)</f>
        <v>0</v>
      </c>
      <c r="C20" s="11">
        <v>150</v>
      </c>
      <c r="D20" s="11">
        <f t="shared" si="0"/>
        <v>150</v>
      </c>
    </row>
    <row r="21" spans="1:4" s="26" customFormat="1" ht="15.75" thickBot="1">
      <c r="A21" s="24" t="s">
        <v>48</v>
      </c>
      <c r="B21" s="25"/>
      <c r="C21" s="25"/>
      <c r="D21" s="25"/>
    </row>
    <row r="22" spans="1:4">
      <c r="A22" s="8" t="s">
        <v>50</v>
      </c>
      <c r="B22" s="12">
        <f>SUM(Expense!B22:M22)</f>
        <v>0</v>
      </c>
      <c r="C22" s="12">
        <v>0</v>
      </c>
      <c r="D22" s="12">
        <f t="shared" si="0"/>
        <v>0</v>
      </c>
    </row>
    <row r="23" spans="1:4" s="23" customFormat="1">
      <c r="A23" s="34" t="s">
        <v>51</v>
      </c>
      <c r="B23" s="35">
        <f>SUM(Expense!B23:M23)</f>
        <v>0</v>
      </c>
      <c r="C23" s="35">
        <v>150</v>
      </c>
      <c r="D23" s="35">
        <f t="shared" si="0"/>
        <v>150</v>
      </c>
    </row>
    <row r="24" spans="1:4">
      <c r="A24" s="8" t="s">
        <v>52</v>
      </c>
      <c r="B24" s="10">
        <f>SUM(Expense!B24:M24)</f>
        <v>0</v>
      </c>
      <c r="C24" s="10">
        <v>0</v>
      </c>
      <c r="D24" s="10">
        <f t="shared" si="0"/>
        <v>0</v>
      </c>
    </row>
    <row r="25" spans="1:4" s="23" customFormat="1">
      <c r="A25" s="34" t="s">
        <v>53</v>
      </c>
      <c r="B25" s="35">
        <f>SUM(Expense!B25:M25)</f>
        <v>0</v>
      </c>
      <c r="C25" s="35">
        <v>10</v>
      </c>
      <c r="D25" s="35">
        <f t="shared" si="0"/>
        <v>10</v>
      </c>
    </row>
    <row r="26" spans="1:4">
      <c r="A26" s="8" t="s">
        <v>54</v>
      </c>
      <c r="B26" s="10">
        <f>SUM(Expense!B26:M26)</f>
        <v>0</v>
      </c>
      <c r="C26" s="10">
        <v>150</v>
      </c>
      <c r="D26" s="10">
        <f t="shared" si="0"/>
        <v>150</v>
      </c>
    </row>
    <row r="27" spans="1:4" s="23" customFormat="1" ht="15.75" thickBot="1">
      <c r="A27" s="34" t="s">
        <v>55</v>
      </c>
      <c r="B27" s="37">
        <f>SUM(Expense!B27:M27)</f>
        <v>0</v>
      </c>
      <c r="C27" s="37">
        <v>0</v>
      </c>
      <c r="D27" s="37">
        <f t="shared" si="0"/>
        <v>0</v>
      </c>
    </row>
    <row r="28" spans="1:4" s="26" customFormat="1" ht="15.75" thickBot="1">
      <c r="A28" s="24" t="s">
        <v>56</v>
      </c>
      <c r="B28" s="25"/>
      <c r="C28" s="25"/>
      <c r="D28" s="25"/>
    </row>
    <row r="29" spans="1:4">
      <c r="A29" s="8" t="s">
        <v>58</v>
      </c>
      <c r="B29" s="12">
        <f>SUM(Expense!B29:M29)</f>
        <v>0</v>
      </c>
      <c r="C29" s="12">
        <v>100</v>
      </c>
      <c r="D29" s="12">
        <f t="shared" si="0"/>
        <v>100</v>
      </c>
    </row>
    <row r="30" spans="1:4" s="23" customFormat="1" ht="15.75" thickBot="1">
      <c r="A30" s="34" t="s">
        <v>57</v>
      </c>
      <c r="B30" s="37">
        <f>SUM(Expense!B30:M30)</f>
        <v>0</v>
      </c>
      <c r="C30" s="37">
        <v>100</v>
      </c>
      <c r="D30" s="37">
        <f t="shared" si="0"/>
        <v>100</v>
      </c>
    </row>
    <row r="31" spans="1:4" s="26" customFormat="1" ht="15.75" thickBot="1">
      <c r="A31" s="24" t="s">
        <v>63</v>
      </c>
      <c r="B31" s="25"/>
      <c r="C31" s="25"/>
      <c r="D31" s="25"/>
    </row>
    <row r="32" spans="1:4">
      <c r="A32" s="8" t="s">
        <v>59</v>
      </c>
      <c r="B32" s="12">
        <f>SUM(Expense!B32:M32)</f>
        <v>0</v>
      </c>
      <c r="C32" s="12">
        <v>100</v>
      </c>
      <c r="D32" s="12">
        <f t="shared" si="0"/>
        <v>100</v>
      </c>
    </row>
    <row r="33" spans="1:4" s="23" customFormat="1">
      <c r="A33" s="40" t="s">
        <v>60</v>
      </c>
      <c r="B33" s="35">
        <f>SUM(Expense!B33:M33)</f>
        <v>0</v>
      </c>
      <c r="C33" s="41">
        <v>200</v>
      </c>
      <c r="D33" s="35">
        <f t="shared" si="0"/>
        <v>200</v>
      </c>
    </row>
    <row r="34" spans="1:4">
      <c r="A34" s="17" t="s">
        <v>61</v>
      </c>
      <c r="B34" s="10">
        <f>SUM(Expense!B34:M34)</f>
        <v>0</v>
      </c>
      <c r="C34" s="16">
        <v>300</v>
      </c>
      <c r="D34" s="10">
        <f t="shared" si="0"/>
        <v>300</v>
      </c>
    </row>
    <row r="35" spans="1:4" s="23" customFormat="1">
      <c r="A35" s="42" t="s">
        <v>13</v>
      </c>
      <c r="B35" s="35">
        <f>SUM(Expense!B35:M35)</f>
        <v>0</v>
      </c>
      <c r="C35" s="35">
        <v>400</v>
      </c>
      <c r="D35" s="35">
        <f t="shared" si="0"/>
        <v>400</v>
      </c>
    </row>
    <row r="36" spans="1:4">
      <c r="A36" s="17" t="s">
        <v>15</v>
      </c>
      <c r="B36" s="10">
        <f>SUM(Expense!B36:M36)</f>
        <v>0</v>
      </c>
      <c r="C36" s="10">
        <v>200</v>
      </c>
      <c r="D36" s="10">
        <f t="shared" si="0"/>
        <v>200</v>
      </c>
    </row>
    <row r="37" spans="1:4" s="23" customFormat="1" ht="15.75" thickBot="1">
      <c r="A37" s="42" t="s">
        <v>62</v>
      </c>
      <c r="B37" s="37">
        <f>SUM(Expense!B37:M37)</f>
        <v>0</v>
      </c>
      <c r="C37" s="37">
        <v>3500</v>
      </c>
      <c r="D37" s="37">
        <f t="shared" si="0"/>
        <v>3500</v>
      </c>
    </row>
    <row r="38" spans="1:4" s="26" customFormat="1" ht="15.75" thickBot="1">
      <c r="A38" s="24" t="s">
        <v>64</v>
      </c>
      <c r="B38" s="25"/>
      <c r="C38" s="25"/>
      <c r="D38" s="25"/>
    </row>
    <row r="39" spans="1:4">
      <c r="A39" s="17" t="s">
        <v>26</v>
      </c>
      <c r="B39" s="12">
        <f>SUM(Expense!B39:M39)</f>
        <v>0</v>
      </c>
      <c r="C39" s="12">
        <v>3000</v>
      </c>
      <c r="D39" s="12">
        <f t="shared" si="0"/>
        <v>3000</v>
      </c>
    </row>
    <row r="40" spans="1:4" s="23" customFormat="1" ht="15.75" thickBot="1">
      <c r="A40" s="42" t="s">
        <v>65</v>
      </c>
      <c r="B40" s="37">
        <f>SUM(Expense!B40:M40)</f>
        <v>0</v>
      </c>
      <c r="C40" s="37">
        <v>25</v>
      </c>
      <c r="D40" s="37">
        <f t="shared" si="0"/>
        <v>25</v>
      </c>
    </row>
    <row r="41" spans="1:4" s="26" customFormat="1" ht="15.75" thickBot="1">
      <c r="A41" s="24" t="s">
        <v>66</v>
      </c>
      <c r="B41" s="25"/>
      <c r="C41" s="25"/>
      <c r="D41" s="25"/>
    </row>
    <row r="42" spans="1:4">
      <c r="A42" s="17" t="s">
        <v>67</v>
      </c>
      <c r="B42" s="12">
        <f>SUM(Expense!B42:M42)</f>
        <v>0</v>
      </c>
      <c r="C42" s="12">
        <v>800</v>
      </c>
      <c r="D42" s="12">
        <f t="shared" si="0"/>
        <v>800</v>
      </c>
    </row>
    <row r="43" spans="1:4" s="23" customFormat="1">
      <c r="A43" s="40" t="s">
        <v>68</v>
      </c>
      <c r="B43" s="35">
        <f>SUM(Expense!B43:M43)</f>
        <v>0</v>
      </c>
      <c r="C43" s="41">
        <v>500</v>
      </c>
      <c r="D43" s="35">
        <f t="shared" si="0"/>
        <v>500</v>
      </c>
    </row>
    <row r="44" spans="1:4">
      <c r="A44" s="15" t="s">
        <v>69</v>
      </c>
      <c r="B44" s="10">
        <f>SUM(Expense!B44:M44)</f>
        <v>0</v>
      </c>
      <c r="C44" s="16">
        <v>800</v>
      </c>
      <c r="D44" s="10">
        <f t="shared" si="0"/>
        <v>800</v>
      </c>
    </row>
    <row r="45" spans="1:4" s="23" customFormat="1">
      <c r="A45" s="40" t="s">
        <v>70</v>
      </c>
      <c r="B45" s="35">
        <f>SUM(Expense!B45:M45)</f>
        <v>0</v>
      </c>
      <c r="C45" s="41">
        <v>50</v>
      </c>
      <c r="D45" s="35">
        <f t="shared" si="0"/>
        <v>50</v>
      </c>
    </row>
    <row r="46" spans="1:4">
      <c r="A46" s="15" t="s">
        <v>71</v>
      </c>
      <c r="B46" s="10">
        <f>SUM(Expense!B46:M46)</f>
        <v>0</v>
      </c>
      <c r="C46" s="16">
        <v>400</v>
      </c>
      <c r="D46" s="10">
        <f t="shared" si="0"/>
        <v>400</v>
      </c>
    </row>
    <row r="47" spans="1:4" s="23" customFormat="1">
      <c r="A47" s="40" t="s">
        <v>49</v>
      </c>
      <c r="B47" s="35">
        <f>SUM(Expense!B47:M47)</f>
        <v>0</v>
      </c>
      <c r="C47" s="41">
        <v>2400</v>
      </c>
      <c r="D47" s="35">
        <f t="shared" si="0"/>
        <v>2400</v>
      </c>
    </row>
    <row r="48" spans="1:4">
      <c r="A48" s="15" t="s">
        <v>22</v>
      </c>
      <c r="B48" s="10">
        <f>SUM(Expense!B48:M48)</f>
        <v>0</v>
      </c>
      <c r="C48" s="16">
        <v>1000</v>
      </c>
      <c r="D48" s="10">
        <f t="shared" si="0"/>
        <v>1000</v>
      </c>
    </row>
    <row r="49" spans="1:4" s="23" customFormat="1">
      <c r="A49" s="40" t="s">
        <v>23</v>
      </c>
      <c r="B49" s="35">
        <f>SUM(Expense!B49:M49)</f>
        <v>0</v>
      </c>
      <c r="C49" s="41">
        <v>500</v>
      </c>
      <c r="D49" s="35">
        <f t="shared" si="0"/>
        <v>500</v>
      </c>
    </row>
    <row r="50" spans="1:4">
      <c r="A50" s="15" t="s">
        <v>72</v>
      </c>
      <c r="B50" s="10">
        <f>SUM(Expense!B50:M50)</f>
        <v>0</v>
      </c>
      <c r="C50" s="16">
        <v>800</v>
      </c>
      <c r="D50" s="10">
        <f t="shared" si="0"/>
        <v>800</v>
      </c>
    </row>
    <row r="51" spans="1:4" s="23" customFormat="1" ht="15.75" thickBot="1">
      <c r="A51" s="40" t="s">
        <v>73</v>
      </c>
      <c r="B51" s="37">
        <f>SUM(Expense!B51:M51)</f>
        <v>0</v>
      </c>
      <c r="C51" s="43">
        <v>250</v>
      </c>
      <c r="D51" s="37">
        <f t="shared" si="0"/>
        <v>250</v>
      </c>
    </row>
    <row r="52" spans="1:4" s="26" customFormat="1" ht="15.75" thickBot="1">
      <c r="A52" s="24" t="s">
        <v>97</v>
      </c>
      <c r="B52" s="25"/>
      <c r="C52" s="25"/>
      <c r="D52" s="25"/>
    </row>
    <row r="53" spans="1:4">
      <c r="A53" s="15" t="s">
        <v>74</v>
      </c>
      <c r="B53" s="12">
        <f>SUM(Expense!B53:M53)</f>
        <v>0</v>
      </c>
      <c r="C53" s="12">
        <v>0</v>
      </c>
      <c r="D53" s="12">
        <f t="shared" si="0"/>
        <v>0</v>
      </c>
    </row>
    <row r="54" spans="1:4" s="23" customFormat="1">
      <c r="A54" s="40" t="s">
        <v>75</v>
      </c>
      <c r="B54" s="35">
        <f>SUM(Expense!B54:M54)</f>
        <v>0</v>
      </c>
      <c r="C54" s="35">
        <v>750</v>
      </c>
      <c r="D54" s="35">
        <f t="shared" si="0"/>
        <v>750</v>
      </c>
    </row>
    <row r="55" spans="1:4">
      <c r="A55" s="15" t="s">
        <v>76</v>
      </c>
      <c r="B55" s="10">
        <f>SUM(Expense!B55:M55)</f>
        <v>0</v>
      </c>
      <c r="C55" s="10">
        <v>2500</v>
      </c>
      <c r="D55" s="10">
        <f t="shared" si="0"/>
        <v>2500</v>
      </c>
    </row>
    <row r="56" spans="1:4" s="23" customFormat="1">
      <c r="A56" s="40" t="s">
        <v>78</v>
      </c>
      <c r="B56" s="35">
        <f>SUM(Expense!B56:M56)</f>
        <v>0</v>
      </c>
      <c r="C56" s="35">
        <v>10350</v>
      </c>
      <c r="D56" s="35">
        <f t="shared" si="0"/>
        <v>10350</v>
      </c>
    </row>
    <row r="57" spans="1:4">
      <c r="A57" s="15" t="s">
        <v>77</v>
      </c>
      <c r="B57" s="10">
        <f>SUM(Expense!B57:M57)</f>
        <v>0</v>
      </c>
      <c r="C57" s="10">
        <v>800</v>
      </c>
      <c r="D57" s="10">
        <f t="shared" si="0"/>
        <v>800</v>
      </c>
    </row>
    <row r="58" spans="1:4" s="23" customFormat="1">
      <c r="A58" s="40" t="s">
        <v>79</v>
      </c>
      <c r="B58" s="35">
        <f>SUM(Expense!B58:M58)</f>
        <v>0</v>
      </c>
      <c r="C58" s="35">
        <v>3000</v>
      </c>
      <c r="D58" s="35">
        <f t="shared" si="0"/>
        <v>3000</v>
      </c>
    </row>
    <row r="59" spans="1:4">
      <c r="A59" s="15" t="s">
        <v>80</v>
      </c>
      <c r="B59" s="10">
        <f>SUM(Expense!B59:M59)</f>
        <v>0</v>
      </c>
      <c r="C59" s="10">
        <v>250</v>
      </c>
      <c r="D59" s="10">
        <f t="shared" si="0"/>
        <v>250</v>
      </c>
    </row>
    <row r="60" spans="1:4" s="23" customFormat="1">
      <c r="A60" s="40" t="s">
        <v>81</v>
      </c>
      <c r="B60" s="35">
        <f>SUM(Expense!B60:M60)</f>
        <v>0</v>
      </c>
      <c r="C60" s="35">
        <v>5900</v>
      </c>
      <c r="D60" s="35">
        <f t="shared" si="0"/>
        <v>5900</v>
      </c>
    </row>
    <row r="61" spans="1:4">
      <c r="A61" s="15" t="s">
        <v>82</v>
      </c>
      <c r="B61" s="10">
        <f>SUM(Expense!B61:M61)</f>
        <v>0</v>
      </c>
      <c r="C61" s="10">
        <v>400</v>
      </c>
      <c r="D61" s="10">
        <f t="shared" si="0"/>
        <v>400</v>
      </c>
    </row>
    <row r="62" spans="1:4" s="23" customFormat="1">
      <c r="A62" s="40" t="s">
        <v>83</v>
      </c>
      <c r="B62" s="35">
        <f>SUM(Expense!B62:M62)</f>
        <v>0</v>
      </c>
      <c r="C62" s="35">
        <v>0</v>
      </c>
      <c r="D62" s="35">
        <f t="shared" si="0"/>
        <v>0</v>
      </c>
    </row>
    <row r="63" spans="1:4">
      <c r="A63" s="15" t="s">
        <v>84</v>
      </c>
      <c r="B63" s="10">
        <f>SUM(Expense!B63:M63)</f>
        <v>0</v>
      </c>
      <c r="C63" s="10">
        <v>500</v>
      </c>
      <c r="D63" s="10">
        <f t="shared" si="0"/>
        <v>500</v>
      </c>
    </row>
    <row r="64" spans="1:4" s="23" customFormat="1">
      <c r="A64" s="40" t="s">
        <v>85</v>
      </c>
      <c r="B64" s="35">
        <f>SUM(Expense!B64:M64)</f>
        <v>0</v>
      </c>
      <c r="C64" s="35">
        <v>325</v>
      </c>
      <c r="D64" s="35">
        <f t="shared" si="0"/>
        <v>325</v>
      </c>
    </row>
    <row r="65" spans="1:4">
      <c r="A65" s="15" t="s">
        <v>86</v>
      </c>
      <c r="B65" s="10">
        <f>SUM(Expense!B65:M65)</f>
        <v>0</v>
      </c>
      <c r="C65" s="10">
        <v>300</v>
      </c>
      <c r="D65" s="10">
        <f t="shared" si="0"/>
        <v>300</v>
      </c>
    </row>
    <row r="66" spans="1:4" s="23" customFormat="1">
      <c r="A66" s="40" t="s">
        <v>87</v>
      </c>
      <c r="B66" s="35">
        <f>SUM(Expense!B66:M66)</f>
        <v>0</v>
      </c>
      <c r="C66" s="35">
        <v>4800</v>
      </c>
      <c r="D66" s="35">
        <f t="shared" si="0"/>
        <v>4800</v>
      </c>
    </row>
    <row r="67" spans="1:4">
      <c r="A67" s="15" t="s">
        <v>88</v>
      </c>
      <c r="B67" s="10">
        <f>SUM(Expense!B67:M67)</f>
        <v>0</v>
      </c>
      <c r="C67" s="10">
        <v>500</v>
      </c>
      <c r="D67" s="10">
        <f t="shared" si="0"/>
        <v>500</v>
      </c>
    </row>
    <row r="68" spans="1:4" s="23" customFormat="1">
      <c r="A68" s="40" t="s">
        <v>89</v>
      </c>
      <c r="B68" s="35">
        <f>SUM(Expense!B68:M68)</f>
        <v>0</v>
      </c>
      <c r="C68" s="35">
        <v>9000</v>
      </c>
      <c r="D68" s="35">
        <f t="shared" ref="D68:D81" si="1">SUM(C68-B68)</f>
        <v>9000</v>
      </c>
    </row>
    <row r="69" spans="1:4" ht="15.75" thickBot="1">
      <c r="A69" s="15" t="s">
        <v>90</v>
      </c>
      <c r="B69" s="11">
        <f>SUM(Expense!B69:M69)</f>
        <v>0</v>
      </c>
      <c r="C69" s="11">
        <v>1000</v>
      </c>
      <c r="D69" s="11">
        <f t="shared" si="1"/>
        <v>1000</v>
      </c>
    </row>
    <row r="70" spans="1:4" s="26" customFormat="1" ht="15.75" thickBot="1">
      <c r="A70" s="24" t="s">
        <v>96</v>
      </c>
      <c r="B70" s="25"/>
      <c r="C70" s="38"/>
      <c r="D70" s="25"/>
    </row>
    <row r="71" spans="1:4">
      <c r="A71" s="15" t="s">
        <v>98</v>
      </c>
      <c r="B71" s="12">
        <f>SUM(Expense!B71:M71)</f>
        <v>0</v>
      </c>
      <c r="C71" s="12">
        <v>2500</v>
      </c>
      <c r="D71" s="12">
        <f t="shared" si="1"/>
        <v>2500</v>
      </c>
    </row>
    <row r="72" spans="1:4" s="23" customFormat="1">
      <c r="A72" s="40" t="s">
        <v>99</v>
      </c>
      <c r="B72" s="35">
        <f>SUM(Expense!B72:M72)</f>
        <v>0</v>
      </c>
      <c r="C72" s="41">
        <v>200</v>
      </c>
      <c r="D72" s="35">
        <f t="shared" si="1"/>
        <v>200</v>
      </c>
    </row>
    <row r="73" spans="1:4">
      <c r="A73" s="15" t="s">
        <v>100</v>
      </c>
      <c r="B73" s="10">
        <f>SUM(Expense!B73:M73)</f>
        <v>0</v>
      </c>
      <c r="C73" s="16">
        <v>1200</v>
      </c>
      <c r="D73" s="10">
        <f t="shared" si="1"/>
        <v>1200</v>
      </c>
    </row>
    <row r="74" spans="1:4" s="23" customFormat="1">
      <c r="A74" s="40" t="s">
        <v>101</v>
      </c>
      <c r="B74" s="35">
        <f>SUM(Expense!B74:M74)</f>
        <v>0</v>
      </c>
      <c r="C74" s="41">
        <v>50000</v>
      </c>
      <c r="D74" s="35">
        <f t="shared" si="1"/>
        <v>50000</v>
      </c>
    </row>
    <row r="75" spans="1:4">
      <c r="A75" s="15" t="s">
        <v>102</v>
      </c>
      <c r="B75" s="10">
        <f>SUM(Expense!B75:M75)</f>
        <v>0</v>
      </c>
      <c r="C75" s="16">
        <v>250</v>
      </c>
      <c r="D75" s="10">
        <f t="shared" si="1"/>
        <v>250</v>
      </c>
    </row>
    <row r="76" spans="1:4" s="23" customFormat="1">
      <c r="A76" s="40" t="s">
        <v>103</v>
      </c>
      <c r="B76" s="35">
        <f>SUM(Expense!B76:M76)</f>
        <v>0</v>
      </c>
      <c r="C76" s="41">
        <v>200</v>
      </c>
      <c r="D76" s="35">
        <f t="shared" si="1"/>
        <v>200</v>
      </c>
    </row>
    <row r="77" spans="1:4">
      <c r="A77" s="15" t="s">
        <v>104</v>
      </c>
      <c r="B77" s="10">
        <f>SUM(Expense!B77:M77)</f>
        <v>0</v>
      </c>
      <c r="C77" s="16">
        <v>150</v>
      </c>
      <c r="D77" s="10">
        <f t="shared" si="1"/>
        <v>150</v>
      </c>
    </row>
    <row r="78" spans="1:4" s="23" customFormat="1">
      <c r="A78" s="40" t="s">
        <v>105</v>
      </c>
      <c r="B78" s="35">
        <f>SUM(Expense!B78:M78)</f>
        <v>0</v>
      </c>
      <c r="C78" s="41">
        <v>250</v>
      </c>
      <c r="D78" s="35">
        <f t="shared" si="1"/>
        <v>250</v>
      </c>
    </row>
    <row r="79" spans="1:4">
      <c r="A79" s="15" t="s">
        <v>106</v>
      </c>
      <c r="B79" s="10">
        <f>SUM(Expense!B79:M79)</f>
        <v>0</v>
      </c>
      <c r="C79" s="16">
        <v>100</v>
      </c>
      <c r="D79" s="10">
        <f t="shared" si="1"/>
        <v>100</v>
      </c>
    </row>
    <row r="80" spans="1:4" s="23" customFormat="1">
      <c r="A80" s="40" t="s">
        <v>107</v>
      </c>
      <c r="B80" s="35">
        <f>SUM(Expense!B80:M80)</f>
        <v>0</v>
      </c>
      <c r="C80" s="41">
        <v>800</v>
      </c>
      <c r="D80" s="35">
        <f t="shared" si="1"/>
        <v>800</v>
      </c>
    </row>
    <row r="81" spans="1:4">
      <c r="A81" s="15" t="s">
        <v>108</v>
      </c>
      <c r="B81" s="10">
        <f>SUM(Expense!B81:M81)</f>
        <v>0</v>
      </c>
      <c r="C81" s="16">
        <v>200</v>
      </c>
      <c r="D81" s="10">
        <f t="shared" si="1"/>
        <v>200</v>
      </c>
    </row>
    <row r="82" spans="1:4" ht="15.75" thickBot="1">
      <c r="B82" s="11"/>
      <c r="C82" s="11"/>
      <c r="D82" s="11"/>
    </row>
    <row r="83" spans="1:4" s="26" customFormat="1" ht="15.75" thickBot="1">
      <c r="A83" s="39" t="s">
        <v>92</v>
      </c>
      <c r="B83" s="25">
        <f>SUM(Expense!B83:M83)</f>
        <v>0</v>
      </c>
      <c r="C83" s="25">
        <f>SUM(C3:C81)</f>
        <v>133560</v>
      </c>
      <c r="D83" s="25">
        <f>SUM(C83-B83)</f>
        <v>133560</v>
      </c>
    </row>
    <row r="84" spans="1:4">
      <c r="B84" s="12"/>
      <c r="C84" s="12"/>
      <c r="D84" s="12"/>
    </row>
  </sheetData>
  <pageMargins left="0.7" right="0.7" top="0.75" bottom="0.75" header="0.3" footer="0.3"/>
  <pageSetup orientation="portrait" horizontalDpi="0" verticalDpi="0" r:id="rId1"/>
  <headerFooter>
    <oddHeader>&amp;CMead PTSA Budget
Expenses: 2015-16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Expense</vt:lpstr>
      <vt:lpstr>Income Budget</vt:lpstr>
      <vt:lpstr>Expense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anon</cp:lastModifiedBy>
  <cp:lastPrinted>2015-05-29T20:46:53Z</cp:lastPrinted>
  <dcterms:created xsi:type="dcterms:W3CDTF">2015-05-13T02:33:50Z</dcterms:created>
  <dcterms:modified xsi:type="dcterms:W3CDTF">2015-05-29T20:48:29Z</dcterms:modified>
</cp:coreProperties>
</file>